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4777" firstSheet="11" activeTab="16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表06" sheetId="10" r:id="rId10"/>
    <sheet name="部门政府采购预算表07" sheetId="11" r:id="rId11"/>
    <sheet name="部门政府购买服务预算表08" sheetId="12" r:id="rId12"/>
    <sheet name="省对下转移支付预算表09-1" sheetId="13" r:id="rId13"/>
    <sheet name="省对下转移支付绩效目标表09-2" sheetId="14" r:id="rId14"/>
    <sheet name="新增资产配置表10" sheetId="15" r:id="rId15"/>
    <sheet name="中央转移支付补助项目支出预算表11" sheetId="16" r:id="rId16"/>
    <sheet name="部门项目支出中期规划预算表12" sheetId="17" r:id="rId17"/>
  </sheets>
  <calcPr calcId="144525"/>
</workbook>
</file>

<file path=xl/sharedStrings.xml><?xml version="1.0" encoding="utf-8"?>
<sst xmlns="http://schemas.openxmlformats.org/spreadsheetml/2006/main" count="835" uniqueCount="368">
  <si>
    <t>预算01-1表</t>
  </si>
  <si>
    <t>2026年部门财务收支预算总表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</si>
  <si>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</si>
  <si>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</si>
  <si>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</si>
  <si>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</si>
  <si>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</si>
  <si>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</si>
  <si>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</si>
  <si>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</si>
  <si>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</si>
  <si>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</si>
  <si>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</si>
  <si>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</si>
  <si>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</si>
  <si>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</si>
  <si>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</si>
  <si>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</si>
  <si>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</si>
  <si>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</si>
  <si>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</si>
  <si>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</si>
  <si>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</si>
  <si>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2、非财政拨款结余</t>
  </si>
  <si>
    <t>收  入  总  计</t>
  </si>
  <si>
    <t>支 出 总 计</t>
  </si>
  <si>
    <t>预算01-2表</t>
  </si>
  <si>
    <t>2026年部门收入预算表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</si>
  <si>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</si>
  <si>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</si>
  <si>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</si>
  <si>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</si>
  <si>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</si>
  <si>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</si>
  <si>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</si>
  <si>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</si>
  <si>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</si>
  <si>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</si>
  <si>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事业单位经营收入</t>
  </si>
  <si>
    <t>上级补助收入</t>
  </si>
  <si>
    <t>附属单位上缴收入</t>
  </si>
  <si>
    <t>其他收入</t>
  </si>
  <si>
    <t>非财政拨款结余</t>
  </si>
  <si>
    <t>事业收入</t>
  </si>
  <si>
    <t>203011011</t>
  </si>
  <si>
    <t>富宁县人民检察院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</si>
  <si>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</si>
  <si>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</si>
  <si>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</si>
  <si>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</si>
  <si>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</si>
  <si>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</si>
  <si>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</si>
  <si>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</si>
  <si>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</si>
  <si>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</si>
  <si>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</si>
  <si>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</si>
  <si>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</si>
  <si>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204</t>
  </si>
  <si>
    <t>公共安全支出</t>
  </si>
  <si>
    <t>20404</t>
  </si>
  <si>
    <t>检察</t>
  </si>
  <si>
    <t>2040401</t>
  </si>
  <si>
    <t>行政运行</t>
  </si>
  <si>
    <t>2040410</t>
  </si>
  <si>
    <t>检察监督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</si>
  <si>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</si>
  <si>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</si>
  <si>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</si>
  <si>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</si>
  <si>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</si>
  <si>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</si>
  <si>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</si>
  <si>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</si>
  <si>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</si>
  <si>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</si>
  <si>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</si>
  <si>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</si>
  <si>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</si>
  <si>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</si>
  <si>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</si>
  <si>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</si>
  <si>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</si>
  <si>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</si>
  <si>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</si>
  <si>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</si>
  <si>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</si>
  <si>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</si>
  <si>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</si>
  <si>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</si>
  <si>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</si>
  <si>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</si>
  <si>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</si>
  <si>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2026年财政拨款收支预算总表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</si>
  <si>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</si>
  <si>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</si>
  <si>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</si>
  <si>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</si>
  <si>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</si>
  <si>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</si>
  <si>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</si>
  <si>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二、年终结转结余</t>
  </si>
  <si>
    <t>收 入 总 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</si>
  <si>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</si>
  <si>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</si>
  <si>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</si>
  <si>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</si>
  <si>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</si>
  <si>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</si>
  <si>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</si>
  <si>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</si>
  <si>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</si>
  <si>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</si>
  <si>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</si>
  <si>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预算03表</t>
  </si>
  <si>
    <t>2026年一般公共预算“三公”经费支出预算表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</si>
  <si>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</si>
  <si>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</si>
  <si>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</si>
  <si>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</si>
  <si>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</si>
  <si>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</si>
  <si>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</si>
  <si>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</si>
  <si>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</si>
  <si>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</si>
  <si>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</si>
  <si>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</si>
  <si>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</si>
  <si>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</si>
  <si>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经济科目编码</t>
  </si>
  <si>
    <t>经济科目名称</t>
  </si>
  <si>
    <t>资金来源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</si>
  <si>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</si>
  <si>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</si>
  <si>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</si>
  <si>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</si>
  <si>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</si>
  <si>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</si>
  <si>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</si>
  <si>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530000200000000003929</t>
  </si>
  <si>
    <t>聘用制书记员补助经费</t>
  </si>
  <si>
    <t>30199</t>
  </si>
  <si>
    <t>其他工资福利支出</t>
  </si>
  <si>
    <t>530000210000000035277</t>
  </si>
  <si>
    <t>行政人员支出工资</t>
  </si>
  <si>
    <t>30101</t>
  </si>
  <si>
    <t>基本工资</t>
  </si>
  <si>
    <t>30102</t>
  </si>
  <si>
    <t>津贴补贴</t>
  </si>
  <si>
    <t>30103</t>
  </si>
  <si>
    <t>奖金</t>
  </si>
  <si>
    <t>530000210000000035278</t>
  </si>
  <si>
    <t>社会保障缴费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</si>
  <si>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</si>
  <si>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</si>
  <si>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</si>
  <si>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</si>
  <si>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</si>
  <si>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</si>
  <si>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30111</t>
  </si>
  <si>
    <t>公务员医疗补助缴费</t>
  </si>
  <si>
    <t>530000210000000035280</t>
  </si>
  <si>
    <t>30113</t>
  </si>
  <si>
    <t>530000210000000035281</t>
  </si>
  <si>
    <t>对个人和家庭的补助</t>
  </si>
  <si>
    <t>30305</t>
  </si>
  <si>
    <t>生活补助</t>
  </si>
  <si>
    <t>530000210000000035283</t>
  </si>
  <si>
    <t>公车购置及运维费</t>
  </si>
  <si>
    <t>30231</t>
  </si>
  <si>
    <t>公务用车运行维护费</t>
  </si>
  <si>
    <t>530000210000000035285</t>
  </si>
  <si>
    <t>30217</t>
  </si>
  <si>
    <t>530000210000000035286</t>
  </si>
  <si>
    <t>行政人员公务交通补贴</t>
  </si>
  <si>
    <t>30239</t>
  </si>
  <si>
    <t>其他交通费用</t>
  </si>
  <si>
    <t>530000210000000035287</t>
  </si>
  <si>
    <t>工会经费</t>
  </si>
  <si>
    <t>30228</t>
  </si>
  <si>
    <t>530000210000000035288</t>
  </si>
  <si>
    <t>一般公用经费</t>
  </si>
  <si>
    <t>30201</t>
  </si>
  <si>
    <t>办公费</t>
  </si>
  <si>
    <t>30205</t>
  </si>
  <si>
    <t>水费</t>
  </si>
  <si>
    <t>30206</t>
  </si>
  <si>
    <t>电费</t>
  </si>
  <si>
    <t>30209</t>
  </si>
  <si>
    <t>物业管理费</t>
  </si>
  <si>
    <t>30213</t>
  </si>
  <si>
    <t>维修（护）费</t>
  </si>
  <si>
    <t>30226</t>
  </si>
  <si>
    <t>劳务费</t>
  </si>
  <si>
    <t>30227</t>
  </si>
  <si>
    <t>委托业务费</t>
  </si>
  <si>
    <t>30299</t>
  </si>
  <si>
    <t>其他商品和服务支出</t>
  </si>
  <si>
    <t>530000221100000170790</t>
  </si>
  <si>
    <t>人民警察加班补贴经费</t>
  </si>
  <si>
    <t>530000241100002221250</t>
  </si>
  <si>
    <t>行政人员绩效奖</t>
  </si>
  <si>
    <t>预算05-1表</t>
  </si>
  <si>
    <t>2026年部门项目支出预算表</t>
  </si>
  <si>
    <t>项目分类</t>
  </si>
  <si>
    <t>项目单位</t>
  </si>
  <si>
    <t>本年拨款</t>
  </si>
  <si>
    <t>其中：本次下达</t>
  </si>
  <si>
    <t>非同级财政保障（结转结余类）经费</t>
  </si>
  <si>
    <t>其他运转类</t>
  </si>
  <si>
    <t>530000251100003328536</t>
  </si>
  <si>
    <t>非同级财政保障（特定目标类）经费</t>
  </si>
  <si>
    <t>事业发展类</t>
  </si>
  <si>
    <t>530000221100000202079</t>
  </si>
  <si>
    <t>30218</t>
  </si>
  <si>
    <t>专用材料费</t>
  </si>
  <si>
    <t>检察业务综合保障经费</t>
  </si>
  <si>
    <t>530000231100001082032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</si>
  <si>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</si>
  <si>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</si>
  <si>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</si>
  <si>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</si>
  <si>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</si>
  <si>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</si>
  <si>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</si>
  <si>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</si>
  <si>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</si>
  <si>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</si>
  <si>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</si>
  <si>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</si>
  <si>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根据中共云南省委政法委员会 云南省财政厅 云南省高级人民法院 云南省人民检察院关于印发《云南省各级人民法院、人民检察院聘用制书记员经费保障方法（试行）》的通知）、《云南省人民检察院关于核定聘用制书记员数量的通知》）、根据中共云南省委政法委员会 云南省高级人民法院 云南省人民检察院 云南省财政厅 云南省人力资源和社会保障厅关于印发《云南省各级人民法院、人民检察院聘用制书记员管理制度改革实施办法（试行）》的通知及《文山州人民检察院合同制书记员管理办法》文件精神规范人民检察院聘用制书记员管理工作，完善聘用制书记员公开招聘、专业培训、考核管理、职业保障等制度，提高聘用制书记员管理科学化水平，建设一支正规化、专业化、职业化的聘用制书记员队伍，有效服务保障司法办案。根据聘用制书记员人数、等级、经费保障总额等因素合理确定本单位聘用制书记员薪酬标准，强化预算管理，严守财经纪律，管好用好聘用制书记员经费，确保聘用制书记员工资兑现足额率达到100%，检察官对聘用制书记员年度工作满意率达到90%以上。</t>
  </si>
  <si>
    <t>产出指标</t>
  </si>
  <si>
    <t>数量指标</t>
  </si>
  <si>
    <t>聘用制书记员工资兑现足额率</t>
  </si>
  <si>
    <t>=</t>
  </si>
  <si>
    <t>100</t>
  </si>
  <si>
    <t>%</t>
  </si>
  <si>
    <t>定量指标</t>
  </si>
  <si>
    <t>反映书记员工资的年度兑现情况。</t>
  </si>
  <si>
    <t>质量指标</t>
  </si>
  <si>
    <t>聘用制书记员年度考核合格率</t>
  </si>
  <si>
    <t>&gt;=</t>
  </si>
  <si>
    <t>95</t>
  </si>
  <si>
    <t>反映书记员年度考核按照优秀、称职、基本称职、不称职四个档次评定等次的情况。</t>
  </si>
  <si>
    <t>时效指标</t>
  </si>
  <si>
    <t>县级用制书记员案卷归档及时率</t>
  </si>
  <si>
    <t>反映书记员案件材料保管质量</t>
  </si>
  <si>
    <t>效益指标</t>
  </si>
  <si>
    <t>可持续影响</t>
  </si>
  <si>
    <t>聘用制书记员在岗率</t>
  </si>
  <si>
    <t>90</t>
  </si>
  <si>
    <t>反映书记员在岗情况。</t>
  </si>
  <si>
    <t>满意度指标</t>
  </si>
  <si>
    <t>服务对象满意度</t>
  </si>
  <si>
    <t>对聘用制书记员年度工作满意度</t>
  </si>
  <si>
    <t>反映单位在职干警对聘用制书记员履职情况的满意程度</t>
  </si>
  <si>
    <t>目标为： 本项目紧紧围绕我县经济社会发展大局，以强化诉讼监督，提升办案质量和效果，维护社会和谐稳定为目标，结合执法办案深入推进三项重点工作为载体，以加强检察队伍建设为保障，强化规范管理，注重办案效果，不断创新服务“两强一堡”战略的方式方法，努力推动检察机关工作平稳健康发展，更好的为全省、全州、全市科学发展、和谐发展、跨越发展营造良好的社会环境。</t>
  </si>
  <si>
    <t>全年受理审查起诉案件数</t>
  </si>
  <si>
    <t>700</t>
  </si>
  <si>
    <t>件</t>
  </si>
  <si>
    <t>反映县检察院全年受理各类审查起诉案件情况。</t>
  </si>
  <si>
    <t>检察建议提出数</t>
  </si>
  <si>
    <t>40</t>
  </si>
  <si>
    <t>条</t>
  </si>
  <si>
    <t>反映县检察院全年各类案件建议提出数量情况。</t>
  </si>
  <si>
    <t>认罪认罚适用率</t>
  </si>
  <si>
    <t>80</t>
  </si>
  <si>
    <t>考核检察机关办案质量</t>
  </si>
  <si>
    <t>公诉案件有罪判决率</t>
  </si>
  <si>
    <t>社会效益</t>
  </si>
  <si>
    <t>刑事案件捕后不起诉率</t>
  </si>
  <si>
    <t>&lt;=</t>
  </si>
  <si>
    <t>检察工作报告人代会通过满意度</t>
  </si>
  <si>
    <t>考核检察机关工作社会满意度</t>
  </si>
  <si>
    <t>做好本部门人员、公用经费保障，按规定落实干部职工各项待遇，支持部门正常履职，保证执法办案各项业务正常运转。</t>
  </si>
  <si>
    <t>工作日每天开展保洁次数</t>
  </si>
  <si>
    <t>次</t>
  </si>
  <si>
    <t>反映每天保洁开展保洁服务次数的情况。</t>
  </si>
  <si>
    <t>卫生保洁合格率</t>
  </si>
  <si>
    <t>98</t>
  </si>
  <si>
    <t>反映卫生保洁检查验收合格的情况。卫生保洁合格率=卫生保洁检查验收合格次数/卫生保洁总次数*100%</t>
  </si>
  <si>
    <t>政府采购率</t>
  </si>
  <si>
    <t>反映实行政府采购的情况。政府采购率=实行政府采购的项目数/采购限额标准以上项目数*100%</t>
  </si>
  <si>
    <t>物业服务需求保障程度</t>
  </si>
  <si>
    <t>反映绿化、安保、安防、保洁等服务满足委托单位的程度。（实际运用时根据项目对物业的需求，主要通过整体评价的方式进行评价。）</t>
  </si>
  <si>
    <t>服务受益人员满意度</t>
  </si>
  <si>
    <t>反映保安、保洁、绿化养护等服务受益人员满意程度。服务受益人员满意度=满意问卷数/有效问卷数×100%。</t>
  </si>
  <si>
    <t>预算06表</t>
  </si>
  <si>
    <t>2026年政府性基金预算支出预算表</t>
  </si>
  <si>
    <t>政府性基金预算支出</t>
  </si>
  <si>
    <t>注：该表为空表。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</si>
  <si>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</si>
  <si>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</si>
  <si>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</si>
  <si>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</si>
  <si>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</si>
  <si>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</si>
  <si>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</si>
  <si>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</si>
  <si>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</si>
  <si>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</si>
  <si>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</si>
  <si>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</si>
  <si>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车辆保险</t>
  </si>
  <si>
    <t>C18040102 财产保险服务</t>
  </si>
  <si>
    <t>辆</t>
  </si>
  <si>
    <t>车辆维修维护费</t>
  </si>
  <si>
    <t>C23120000 维修和保养服务</t>
  </si>
  <si>
    <t>物业管理服务</t>
  </si>
  <si>
    <t>C21040000 物业管理服务</t>
  </si>
  <si>
    <t>年</t>
  </si>
  <si>
    <t>预算08表</t>
  </si>
  <si>
    <t>2026年部门政府购买服务预算表</t>
  </si>
  <si>
    <t>政府购买服务项目</t>
  </si>
  <si>
    <t>政府购买服务目录</t>
  </si>
  <si>
    <t>预算09-1表</t>
  </si>
  <si>
    <t>2026年省对下转移支付预算表</t>
  </si>
  <si>
    <t>单位名称（项目）</t>
  </si>
  <si>
    <t>地区</t>
  </si>
  <si>
    <t>政府性基金</t>
  </si>
  <si>
    <t>昆明</t>
  </si>
  <si>
    <t>昭通</t>
  </si>
  <si>
    <t>曲靖</t>
  </si>
  <si>
    <t>玉溪</t>
  </si>
  <si>
    <t>红河</t>
  </si>
  <si>
    <t>文山</t>
  </si>
  <si>
    <t>普洱</t>
  </si>
  <si>
    <t>西双版纳</t>
  </si>
  <si>
    <t>楚雄</t>
  </si>
  <si>
    <t>大理</t>
  </si>
  <si>
    <t>保山</t>
  </si>
  <si>
    <t>德宏</t>
  </si>
  <si>
    <t>丽江</t>
  </si>
  <si>
    <t>怒江</t>
  </si>
  <si>
    <t>迪庆</t>
  </si>
  <si>
    <t>临沧</t>
  </si>
  <si>
    <t>宣威</t>
  </si>
  <si>
    <t>腾冲</t>
  </si>
  <si>
    <t>镇雄</t>
  </si>
  <si>
    <t>未分配到地区数</t>
  </si>
  <si>
    <t>预算09-2表</t>
  </si>
  <si>
    <t>2026年省对下转移支付绩效目标表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</si>
  <si>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</si>
  <si>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</si>
  <si>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</si>
  <si>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</si>
  <si>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</si>
  <si>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</si>
  <si>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</si>
  <si>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</si>
  <si>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</si>
  <si>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7</t>
  </si>
  <si>
    <t>8</t>
  </si>
  <si>
    <t>注：涉及土地使用权、房屋、公务用车购置，按照现行相关管理制度规定报批，以职能部门审批意见为准。</t>
  </si>
  <si>
    <t>预算11表</t>
  </si>
  <si>
    <t>2026年中央转移支付补助项目支出预算表</t>
  </si>
  <si>
    <t>上级补助</t>
  </si>
  <si>
    <t>预算12表</t>
  </si>
  <si>
    <t>2026年部门项目支出中期规划预算表</t>
  </si>
  <si>
    <t>项目级次</t>
  </si>
  <si>
    <t>2026年</t>
  </si>
  <si>
    <t>2027年</t>
  </si>
  <si>
    <t>2028年</t>
  </si>
  <si>
    <t>229 其他运转类</t>
  </si>
  <si>
    <t>本级</t>
  </si>
  <si>
    <t/>
  </si>
</sst>
</file>

<file path=xl/styles.xml><?xml version="1.0" encoding="utf-8"?>
<styleSheet xmlns="http://schemas.openxmlformats.org/spreadsheetml/2006/main">
  <numFmts count="9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;\-#,##0.00;;@"/>
    <numFmt numFmtId="41" formatCode="_ * #,##0_ ;_ * \-#,##0_ ;_ * &quot;-&quot;_ ;_ @_ "/>
    <numFmt numFmtId="177" formatCode="yyyy\-mm\-dd\ hh:mm:ss"/>
    <numFmt numFmtId="43" formatCode="_ * #,##0.00_ ;_ * \-#,##0.00_ ;_ * &quot;-&quot;??_ ;_ @_ "/>
    <numFmt numFmtId="178" formatCode="yyyy\-mm\-dd"/>
    <numFmt numFmtId="179" formatCode="hh:mm:ss"/>
    <numFmt numFmtId="180" formatCode="#,##0;\-#,##0;;@"/>
  </numFmts>
  <fonts count="40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2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b/>
      <sz val="23"/>
      <color rgb="FF000000"/>
      <name val="宋体"/>
      <charset val="134"/>
    </font>
    <font>
      <sz val="9"/>
      <name val="宋体"/>
      <charset val="134"/>
    </font>
    <font>
      <b/>
      <sz val="19.5"/>
      <name val="宋体"/>
      <charset val="134"/>
    </font>
    <font>
      <sz val="10.5"/>
      <name val="宋体"/>
      <charset val="134"/>
    </font>
    <font>
      <sz val="9"/>
      <name val="SimSun"/>
      <charset val="134"/>
    </font>
    <font>
      <b/>
      <sz val="22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134"/>
    </font>
    <font>
      <sz val="9.75"/>
      <color rgb="FF000000"/>
      <name val="SimSun"/>
      <charset val="134"/>
    </font>
    <font>
      <b/>
      <sz val="18"/>
      <color rgb="FF000000"/>
      <name val="SimSun"/>
      <charset val="134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2" fontId="0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5" fillId="7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7" fillId="0" borderId="7">
      <alignment horizontal="right" vertical="center"/>
    </xf>
    <xf numFmtId="0" fontId="22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7" fillId="0" borderId="7">
      <alignment horizontal="right" vertical="center"/>
    </xf>
    <xf numFmtId="0" fontId="29" fillId="0" borderId="0" applyNumberFormat="0" applyFill="0" applyBorder="0" applyAlignment="0" applyProtection="0">
      <alignment vertical="center"/>
    </xf>
    <xf numFmtId="0" fontId="0" fillId="13" borderId="19" applyNumberFormat="0" applyFon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31" fillId="9" borderId="21" applyNumberFormat="0" applyAlignment="0" applyProtection="0">
      <alignment vertical="center"/>
    </xf>
    <xf numFmtId="0" fontId="26" fillId="9" borderId="18" applyNumberFormat="0" applyAlignment="0" applyProtection="0">
      <alignment vertical="center"/>
    </xf>
    <xf numFmtId="0" fontId="36" fillId="22" borderId="24" applyNumberFormat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37" fillId="0" borderId="25" applyNumberFormat="0" applyFill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10" fontId="7" fillId="0" borderId="7">
      <alignment horizontal="right" vertical="center"/>
    </xf>
    <xf numFmtId="0" fontId="22" fillId="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6" fontId="7" fillId="0" borderId="7">
      <alignment horizontal="right" vertical="center"/>
    </xf>
    <xf numFmtId="49" fontId="7" fillId="0" borderId="7">
      <alignment horizontal="left" vertical="center" wrapText="1"/>
    </xf>
    <xf numFmtId="176" fontId="7" fillId="0" borderId="7">
      <alignment horizontal="right" vertical="center"/>
    </xf>
    <xf numFmtId="179" fontId="7" fillId="0" borderId="7">
      <alignment horizontal="right" vertical="center"/>
    </xf>
    <xf numFmtId="180" fontId="7" fillId="0" borderId="7">
      <alignment horizontal="right" vertical="center"/>
    </xf>
  </cellStyleXfs>
  <cellXfs count="188">
    <xf numFmtId="0" fontId="0" fillId="0" borderId="0" xfId="0"/>
    <xf numFmtId="49" fontId="1" fillId="0" borderId="0" xfId="0" applyNumberFormat="1" applyFont="1"/>
    <xf numFmtId="0" fontId="1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176" fontId="5" fillId="0" borderId="7" xfId="54" applyFont="1">
      <alignment horizontal="right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7" xfId="0" applyFont="1" applyBorder="1" applyAlignment="1" applyProtection="1">
      <alignment horizontal="center" vertical="center"/>
      <protection locked="0"/>
    </xf>
    <xf numFmtId="49" fontId="7" fillId="0" borderId="0" xfId="53" applyBorder="1">
      <alignment horizontal="left" vertical="center" wrapText="1"/>
    </xf>
    <xf numFmtId="49" fontId="7" fillId="0" borderId="0" xfId="53" applyBorder="1" applyAlignment="1">
      <alignment horizontal="right" vertical="center" wrapText="1"/>
    </xf>
    <xf numFmtId="49" fontId="8" fillId="0" borderId="0" xfId="53" applyFont="1" applyBorder="1" applyAlignment="1">
      <alignment horizontal="center" vertical="center" wrapText="1"/>
    </xf>
    <xf numFmtId="49" fontId="9" fillId="0" borderId="7" xfId="53" applyFont="1" applyAlignment="1">
      <alignment horizontal="center" vertical="center" wrapText="1"/>
    </xf>
    <xf numFmtId="49" fontId="10" fillId="0" borderId="7" xfId="53" applyAlignment="1">
      <alignment horizontal="center" vertical="center" wrapText="1"/>
    </xf>
    <xf numFmtId="49" fontId="9" fillId="0" borderId="7" xfId="53" applyFont="1">
      <alignment horizontal="left" vertical="center" wrapText="1"/>
    </xf>
    <xf numFmtId="180" fontId="7" fillId="0" borderId="7" xfId="56">
      <alignment horizontal="right" vertical="center"/>
    </xf>
    <xf numFmtId="176" fontId="7" fillId="0" borderId="7" xfId="54">
      <alignment horizontal="right" vertical="center"/>
    </xf>
    <xf numFmtId="49" fontId="9" fillId="0" borderId="8" xfId="53" applyFont="1" applyBorder="1" applyAlignment="1">
      <alignment horizontal="center" vertical="center" wrapText="1"/>
    </xf>
    <xf numFmtId="180" fontId="7" fillId="0" borderId="8" xfId="56" applyBorder="1">
      <alignment horizontal="right" vertical="center"/>
    </xf>
    <xf numFmtId="176" fontId="7" fillId="0" borderId="8" xfId="54" applyBorder="1">
      <alignment horizontal="right" vertical="center"/>
    </xf>
    <xf numFmtId="176" fontId="7" fillId="0" borderId="9" xfId="54" applyBorder="1">
      <alignment horizontal="right" vertical="center"/>
    </xf>
    <xf numFmtId="49" fontId="9" fillId="0" borderId="0" xfId="53" applyFont="1" applyBorder="1">
      <alignment horizontal="left" vertical="center" wrapText="1"/>
    </xf>
    <xf numFmtId="180" fontId="7" fillId="0" borderId="0" xfId="0" applyNumberFormat="1" applyFont="1" applyBorder="1" applyAlignment="1">
      <alignment horizontal="left" vertical="center"/>
    </xf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176" fontId="5" fillId="0" borderId="12" xfId="54" applyFont="1" applyBorder="1">
      <alignment horizontal="right" vertical="center"/>
    </xf>
    <xf numFmtId="0" fontId="0" fillId="0" borderId="0" xfId="0" applyBorder="1" applyAlignment="1"/>
    <xf numFmtId="0" fontId="3" fillId="0" borderId="0" xfId="0" applyFont="1" applyAlignment="1" applyProtection="1">
      <alignment horizontal="right"/>
      <protection locked="0"/>
    </xf>
    <xf numFmtId="176" fontId="5" fillId="0" borderId="7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vertical="top" wrapText="1"/>
      <protection locked="0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4" fontId="3" fillId="0" borderId="15" xfId="0" applyNumberFormat="1" applyFont="1" applyBorder="1" applyAlignment="1" applyProtection="1">
      <alignment horizontal="right" vertical="center"/>
      <protection locked="0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0" xfId="0" applyFont="1" applyAlignment="1" applyProtection="1">
      <alignment horizontal="righ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>
      <alignment horizontal="right" wrapTex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4" fontId="3" fillId="0" borderId="7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indent="1"/>
    </xf>
    <xf numFmtId="0" fontId="3" fillId="0" borderId="15" xfId="0" applyFont="1" applyBorder="1" applyAlignment="1">
      <alignment horizontal="center" vertical="center" wrapText="1"/>
    </xf>
    <xf numFmtId="180" fontId="5" fillId="0" borderId="7" xfId="56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 indent="1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/>
    </xf>
    <xf numFmtId="49" fontId="5" fillId="0" borderId="7" xfId="53" applyFo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3" fillId="0" borderId="7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Alignment="1">
      <alignment vertical="top"/>
    </xf>
    <xf numFmtId="0" fontId="14" fillId="0" borderId="7" xfId="0" applyFont="1" applyBorder="1" applyAlignment="1">
      <alignment horizontal="center"/>
    </xf>
    <xf numFmtId="49" fontId="5" fillId="0" borderId="7" xfId="53" applyFont="1" applyAlignment="1">
      <alignment horizontal="left" vertical="center" wrapText="1" indent="1"/>
    </xf>
    <xf numFmtId="0" fontId="1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2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>
      <alignment vertical="center"/>
    </xf>
    <xf numFmtId="4" fontId="19" fillId="0" borderId="7" xfId="0" applyNumberFormat="1" applyFont="1" applyBorder="1" applyAlignment="1" applyProtection="1">
      <alignment horizontal="right" vertical="center"/>
      <protection locked="0"/>
    </xf>
    <xf numFmtId="49" fontId="19" fillId="0" borderId="7" xfId="53" applyFont="1">
      <alignment horizontal="left" vertical="center" wrapText="1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4" fontId="19" fillId="0" borderId="7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19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0" xfId="54" applyFont="1" applyBorder="1">
      <alignment horizontal="right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right" vertical="center"/>
      <protection locked="0"/>
    </xf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top"/>
    </xf>
    <xf numFmtId="0" fontId="3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176" fontId="19" fillId="0" borderId="7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19" fillId="0" borderId="6" xfId="0" applyFont="1" applyBorder="1" applyAlignment="1" applyProtection="1">
      <alignment horizontal="center" vertical="center"/>
      <protection locked="0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DateTimeStyle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DateStyle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PercentStyle" xfId="35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21"/>
  <sheetViews>
    <sheetView showZeros="0" workbookViewId="0">
      <selection activeCell="A1" sqref="A1"/>
    </sheetView>
  </sheetViews>
  <sheetFormatPr defaultColWidth="8" defaultRowHeight="14.25" customHeight="1" outlineLevelCol="3"/>
  <cols>
    <col min="1" max="1" width="39.5765765765766" customWidth="1"/>
    <col min="2" max="2" width="34" customWidth="1"/>
    <col min="3" max="3" width="40.4234234234234" customWidth="1"/>
    <col min="4" max="4" width="42.2522522522523" customWidth="1"/>
  </cols>
  <sheetData>
    <row r="1" ht="22" customHeight="1" spans="4:4">
      <c r="D1" s="108" t="s">
        <v>0</v>
      </c>
    </row>
    <row r="2" ht="36" customHeight="1" spans="1:4">
      <c r="A2" s="49" t="s">
        <v>1</v>
      </c>
      <c r="B2" s="180"/>
      <c r="C2" s="180"/>
      <c r="D2" s="180"/>
    </row>
    <row r="3" ht="30" customHeight="1" spans="1:4">
      <c r="A3" s="100" t="str">
        <f>"单位名称："&amp;"富宁县人民检察院"</f>
        <v>单位名称：富宁县人民检察院</v>
      </c>
      <c r="B3" s="145"/>
      <c r="C3" s="145"/>
      <c r="D3" s="107" t="s">
        <v>2</v>
      </c>
    </row>
    <row r="4" ht="19.5" customHeight="1" spans="1:4">
      <c r="A4" s="10" t="s">
        <v>3</v>
      </c>
      <c r="B4" s="12"/>
      <c r="C4" s="10" t="s">
        <v>4</v>
      </c>
      <c r="D4" s="12"/>
    </row>
    <row r="5" ht="19.5" customHeight="1" spans="1:4">
      <c r="A5" s="15" t="s">
        <v>5</v>
      </c>
      <c r="B5" s="15" t="s">
        <v>6</v>
      </c>
      <c r="C5" s="15" t="s">
        <v>7</v>
      </c>
      <c r="D5" s="15" t="s">
        <v>6</v>
      </c>
    </row>
    <row r="6" ht="19.5" customHeight="1" spans="1:4">
      <c r="A6" s="18"/>
      <c r="B6" s="18"/>
      <c r="C6" s="18"/>
      <c r="D6" s="18"/>
    </row>
    <row r="7" ht="25.4" customHeight="1" spans="1:4">
      <c r="A7" s="156" t="s">
        <v>8</v>
      </c>
      <c r="B7" s="132">
        <v>9725525.11</v>
      </c>
      <c r="C7" s="119" t="str">
        <f>"一"&amp;"、"&amp;"公共安全支出"</f>
        <v>一、公共安全支出</v>
      </c>
      <c r="D7" s="132">
        <v>7960524.94</v>
      </c>
    </row>
    <row r="8" ht="25.4" customHeight="1" spans="1:4">
      <c r="A8" s="156" t="s">
        <v>9</v>
      </c>
      <c r="B8" s="132"/>
      <c r="C8" s="119" t="str">
        <f>"二"&amp;"、"&amp;"社会保障和就业支出"</f>
        <v>二、社会保障和就业支出</v>
      </c>
      <c r="D8" s="132">
        <v>762083.82</v>
      </c>
    </row>
    <row r="9" ht="25.4" customHeight="1" spans="1:4">
      <c r="A9" s="156" t="s">
        <v>10</v>
      </c>
      <c r="B9" s="132"/>
      <c r="C9" s="119" t="str">
        <f>"三"&amp;"、"&amp;"卫生健康支出"</f>
        <v>三、卫生健康支出</v>
      </c>
      <c r="D9" s="132">
        <v>497440.62</v>
      </c>
    </row>
    <row r="10" ht="25.4" customHeight="1" spans="1:4">
      <c r="A10" s="156" t="s">
        <v>11</v>
      </c>
      <c r="B10" s="99"/>
      <c r="C10" s="119" t="str">
        <f>"四"&amp;"、"&amp;"住房保障支出"</f>
        <v>四、住房保障支出</v>
      </c>
      <c r="D10" s="132">
        <v>615475.73</v>
      </c>
    </row>
    <row r="11" ht="25.4" customHeight="1" spans="1:4">
      <c r="A11" s="156" t="s">
        <v>12</v>
      </c>
      <c r="B11" s="132">
        <v>110000</v>
      </c>
      <c r="C11" s="119"/>
      <c r="D11" s="132"/>
    </row>
    <row r="12" ht="25.4" customHeight="1" spans="1:4">
      <c r="A12" s="156" t="s">
        <v>13</v>
      </c>
      <c r="B12" s="99"/>
      <c r="C12" s="119"/>
      <c r="D12" s="132"/>
    </row>
    <row r="13" ht="25.4" customHeight="1" spans="1:4">
      <c r="A13" s="156" t="s">
        <v>14</v>
      </c>
      <c r="B13" s="99"/>
      <c r="C13" s="119"/>
      <c r="D13" s="132"/>
    </row>
    <row r="14" ht="25.4" customHeight="1" spans="1:4">
      <c r="A14" s="156" t="s">
        <v>15</v>
      </c>
      <c r="B14" s="99"/>
      <c r="C14" s="119"/>
      <c r="D14" s="132"/>
    </row>
    <row r="15" ht="25.4" customHeight="1" spans="1:4">
      <c r="A15" s="181" t="s">
        <v>16</v>
      </c>
      <c r="B15" s="99"/>
      <c r="C15" s="119"/>
      <c r="D15" s="132"/>
    </row>
    <row r="16" ht="25.4" customHeight="1" spans="1:4">
      <c r="A16" s="181" t="s">
        <v>17</v>
      </c>
      <c r="B16" s="132">
        <v>110000</v>
      </c>
      <c r="C16" s="119"/>
      <c r="D16" s="132"/>
    </row>
    <row r="17" ht="25.4" customHeight="1" spans="1:4">
      <c r="A17" s="182" t="s">
        <v>18</v>
      </c>
      <c r="B17" s="152">
        <v>9835525.11</v>
      </c>
      <c r="C17" s="153" t="s">
        <v>19</v>
      </c>
      <c r="D17" s="152">
        <v>9835525.11</v>
      </c>
    </row>
    <row r="18" ht="25.4" customHeight="1" spans="1:4">
      <c r="A18" s="183" t="s">
        <v>20</v>
      </c>
      <c r="B18" s="152"/>
      <c r="C18" s="184" t="s">
        <v>21</v>
      </c>
      <c r="D18" s="185"/>
    </row>
    <row r="19" ht="25.4" customHeight="1" spans="1:4">
      <c r="A19" s="186" t="s">
        <v>22</v>
      </c>
      <c r="B19" s="132"/>
      <c r="C19" s="154" t="s">
        <v>22</v>
      </c>
      <c r="D19" s="99"/>
    </row>
    <row r="20" ht="25.4" customHeight="1" spans="1:4">
      <c r="A20" s="186" t="s">
        <v>23</v>
      </c>
      <c r="B20" s="132"/>
      <c r="C20" s="154" t="s">
        <v>23</v>
      </c>
      <c r="D20" s="99"/>
    </row>
    <row r="21" ht="25.4" customHeight="1" spans="1:4">
      <c r="A21" s="187" t="s">
        <v>24</v>
      </c>
      <c r="B21" s="152">
        <v>9835525.11</v>
      </c>
      <c r="C21" s="153" t="s">
        <v>25</v>
      </c>
      <c r="D21" s="148">
        <v>9835525.11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1388888888889" right="0" top="1" bottom="1" header="0.5" footer="0.5"/>
  <pageSetup paperSize="9" scale="8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S9"/>
  <sheetViews>
    <sheetView showZeros="0" workbookViewId="0">
      <selection activeCell="T1" sqref="R1:T1"/>
    </sheetView>
  </sheetViews>
  <sheetFormatPr defaultColWidth="8" defaultRowHeight="14.25" customHeight="1"/>
  <cols>
    <col min="1" max="1" width="11.3783783783784" customWidth="1"/>
    <col min="2" max="2" width="15.8738738738739" customWidth="1"/>
    <col min="3" max="3" width="13.6216216216216" customWidth="1"/>
    <col min="4" max="4" width="15.7477477477477" customWidth="1"/>
    <col min="5" max="5" width="16.2522522522523" customWidth="1"/>
    <col min="6" max="6" width="9.25225225225225" customWidth="1"/>
    <col min="7" max="7" width="9.12612612612613" customWidth="1"/>
    <col min="8" max="8" width="9.5045045045045" customWidth="1"/>
    <col min="9" max="9" width="11.7477477477477" customWidth="1"/>
    <col min="10" max="10" width="11.2522522522523" customWidth="1"/>
    <col min="11" max="11" width="10" customWidth="1"/>
    <col min="12" max="12" width="7.25225225225225" customWidth="1"/>
    <col min="13" max="13" width="7.87387387387387" customWidth="1"/>
    <col min="14" max="14" width="13" customWidth="1"/>
    <col min="15" max="15" width="6.87387387387387" customWidth="1"/>
    <col min="16" max="16" width="7.74774774774775" customWidth="1"/>
    <col min="17" max="17" width="9.12612612612613" customWidth="1"/>
    <col min="18" max="18" width="8.5045045045045" customWidth="1"/>
    <col min="19" max="19" width="8.37837837837838" customWidth="1"/>
  </cols>
  <sheetData>
    <row r="1" ht="30" customHeight="1" spans="1:18">
      <c r="A1" s="158"/>
      <c r="J1" s="170"/>
      <c r="R1" s="2" t="s">
        <v>26</v>
      </c>
    </row>
    <row r="2" ht="36" customHeight="1" spans="1:19">
      <c r="A2" s="159" t="s">
        <v>27</v>
      </c>
      <c r="B2" s="26"/>
      <c r="C2" s="26"/>
      <c r="D2" s="26"/>
      <c r="E2" s="26"/>
      <c r="F2" s="26"/>
      <c r="G2" s="26"/>
      <c r="H2" s="26"/>
      <c r="I2" s="26"/>
      <c r="J2" s="50"/>
      <c r="K2" s="26"/>
      <c r="L2" s="26"/>
      <c r="M2" s="26"/>
      <c r="N2" s="26"/>
      <c r="O2" s="26"/>
      <c r="P2" s="26"/>
      <c r="Q2" s="26"/>
      <c r="R2" s="26"/>
      <c r="S2" s="26"/>
    </row>
    <row r="3" ht="38" customHeight="1" spans="1:19">
      <c r="A3" s="100" t="str">
        <f>"单位名称："&amp;"富宁县人民检察院"</f>
        <v>单位名称：富宁县人民检察院</v>
      </c>
      <c r="B3" s="6"/>
      <c r="C3" s="6"/>
      <c r="D3" s="6"/>
      <c r="E3" s="6"/>
      <c r="F3" s="6"/>
      <c r="G3" s="6"/>
      <c r="H3" s="6"/>
      <c r="I3" s="6"/>
      <c r="J3" s="171"/>
      <c r="K3" s="6"/>
      <c r="L3" s="6"/>
      <c r="M3" s="6"/>
      <c r="N3" s="7"/>
      <c r="O3" s="7"/>
      <c r="P3" s="7"/>
      <c r="Q3" s="7"/>
      <c r="R3" s="7" t="s">
        <v>2</v>
      </c>
      <c r="S3" s="7" t="s">
        <v>2</v>
      </c>
    </row>
    <row r="4" ht="30" customHeight="1" spans="1:19">
      <c r="A4" s="160" t="s">
        <v>28</v>
      </c>
      <c r="B4" s="161" t="s">
        <v>29</v>
      </c>
      <c r="C4" s="161" t="s">
        <v>30</v>
      </c>
      <c r="D4" s="162" t="s">
        <v>31</v>
      </c>
      <c r="E4" s="163"/>
      <c r="F4" s="163"/>
      <c r="G4" s="163"/>
      <c r="H4" s="163"/>
      <c r="I4" s="163"/>
      <c r="J4" s="172"/>
      <c r="K4" s="163"/>
      <c r="L4" s="163"/>
      <c r="M4" s="163"/>
      <c r="N4" s="173"/>
      <c r="O4" s="173" t="s">
        <v>20</v>
      </c>
      <c r="P4" s="173"/>
      <c r="Q4" s="173"/>
      <c r="R4" s="173"/>
      <c r="S4" s="173"/>
    </row>
    <row r="5" ht="28" customHeight="1" spans="1:19">
      <c r="A5" s="164"/>
      <c r="B5" s="165"/>
      <c r="C5" s="165"/>
      <c r="D5" s="165" t="s">
        <v>32</v>
      </c>
      <c r="E5" s="165" t="s">
        <v>33</v>
      </c>
      <c r="F5" s="165" t="s">
        <v>34</v>
      </c>
      <c r="G5" s="165" t="s">
        <v>35</v>
      </c>
      <c r="H5" s="165" t="s">
        <v>36</v>
      </c>
      <c r="I5" s="174" t="s">
        <v>37</v>
      </c>
      <c r="J5" s="175"/>
      <c r="K5" s="174" t="s">
        <v>38</v>
      </c>
      <c r="L5" s="174" t="s">
        <v>39</v>
      </c>
      <c r="M5" s="174" t="s">
        <v>40</v>
      </c>
      <c r="N5" s="176" t="s">
        <v>41</v>
      </c>
      <c r="O5" s="177" t="s">
        <v>32</v>
      </c>
      <c r="P5" s="177" t="s">
        <v>33</v>
      </c>
      <c r="Q5" s="177" t="s">
        <v>34</v>
      </c>
      <c r="R5" s="177" t="s">
        <v>35</v>
      </c>
      <c r="S5" s="177" t="s">
        <v>42</v>
      </c>
    </row>
    <row r="6" ht="57" customHeight="1" spans="1:19">
      <c r="A6" s="166"/>
      <c r="B6" s="167"/>
      <c r="C6" s="167"/>
      <c r="D6" s="167"/>
      <c r="E6" s="167"/>
      <c r="F6" s="167"/>
      <c r="G6" s="167"/>
      <c r="H6" s="167"/>
      <c r="I6" s="178" t="s">
        <v>32</v>
      </c>
      <c r="J6" s="178" t="s">
        <v>43</v>
      </c>
      <c r="K6" s="178" t="s">
        <v>38</v>
      </c>
      <c r="L6" s="178" t="s">
        <v>39</v>
      </c>
      <c r="M6" s="178" t="s">
        <v>40</v>
      </c>
      <c r="N6" s="178" t="s">
        <v>41</v>
      </c>
      <c r="O6" s="178"/>
      <c r="P6" s="178"/>
      <c r="Q6" s="178"/>
      <c r="R6" s="178"/>
      <c r="S6" s="178"/>
    </row>
    <row r="7" ht="39" customHeight="1" spans="1:19">
      <c r="A7" s="142">
        <v>1</v>
      </c>
      <c r="B7" s="19">
        <v>2</v>
      </c>
      <c r="C7" s="19">
        <v>3</v>
      </c>
      <c r="D7" s="19">
        <v>4</v>
      </c>
      <c r="E7" s="142">
        <v>5</v>
      </c>
      <c r="F7" s="19">
        <v>6</v>
      </c>
      <c r="G7" s="19">
        <v>7</v>
      </c>
      <c r="H7" s="142">
        <v>8</v>
      </c>
      <c r="I7" s="19">
        <v>9</v>
      </c>
      <c r="J7" s="33">
        <v>10</v>
      </c>
      <c r="K7" s="33">
        <v>11</v>
      </c>
      <c r="L7" s="179">
        <v>12</v>
      </c>
      <c r="M7" s="33">
        <v>13</v>
      </c>
      <c r="N7" s="33">
        <v>14</v>
      </c>
      <c r="O7" s="33">
        <v>15</v>
      </c>
      <c r="P7" s="33">
        <v>16</v>
      </c>
      <c r="Q7" s="33">
        <v>17</v>
      </c>
      <c r="R7" s="33">
        <v>18</v>
      </c>
      <c r="S7" s="33">
        <v>19</v>
      </c>
    </row>
    <row r="8" ht="54" customHeight="1" spans="1:19">
      <c r="A8" s="28" t="s">
        <v>44</v>
      </c>
      <c r="B8" s="28" t="s">
        <v>45</v>
      </c>
      <c r="C8" s="22">
        <v>9835525.11</v>
      </c>
      <c r="D8" s="132">
        <v>9835525.11</v>
      </c>
      <c r="E8" s="99">
        <v>9725525.11</v>
      </c>
      <c r="F8" s="99"/>
      <c r="G8" s="99"/>
      <c r="H8" s="99"/>
      <c r="I8" s="99">
        <v>110000</v>
      </c>
      <c r="J8" s="99"/>
      <c r="K8" s="99"/>
      <c r="L8" s="99"/>
      <c r="M8" s="99"/>
      <c r="N8" s="99">
        <v>110000</v>
      </c>
      <c r="O8" s="99"/>
      <c r="P8" s="99"/>
      <c r="Q8" s="99"/>
      <c r="R8" s="99"/>
      <c r="S8" s="99"/>
    </row>
    <row r="9" ht="34" customHeight="1" spans="1:19">
      <c r="A9" s="168" t="s">
        <v>30</v>
      </c>
      <c r="B9" s="169"/>
      <c r="C9" s="132">
        <v>9835525.11</v>
      </c>
      <c r="D9" s="132">
        <v>9835525.11</v>
      </c>
      <c r="E9" s="99">
        <v>9725525.11</v>
      </c>
      <c r="F9" s="99"/>
      <c r="G9" s="99"/>
      <c r="H9" s="99"/>
      <c r="I9" s="99">
        <v>110000</v>
      </c>
      <c r="J9" s="99"/>
      <c r="K9" s="99"/>
      <c r="L9" s="99"/>
      <c r="M9" s="99"/>
      <c r="N9" s="99">
        <v>110000</v>
      </c>
      <c r="O9" s="99"/>
      <c r="P9" s="99"/>
      <c r="Q9" s="99"/>
      <c r="R9" s="99"/>
      <c r="S9" s="99"/>
    </row>
  </sheetData>
  <mergeCells count="20">
    <mergeCell ref="R1:S1"/>
    <mergeCell ref="A2:S2"/>
    <mergeCell ref="A3:D3"/>
    <mergeCell ref="R3:S3"/>
    <mergeCell ref="D4:N4"/>
    <mergeCell ref="O4:S4"/>
    <mergeCell ref="I5:N5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357638888888889" right="0" top="1" bottom="1" header="0.5" footer="0.5"/>
  <pageSetup paperSize="9" scale="7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24"/>
  <sheetViews>
    <sheetView showZeros="0" workbookViewId="0">
      <selection activeCell="E16" sqref="E16"/>
    </sheetView>
  </sheetViews>
  <sheetFormatPr defaultColWidth="9.14414414414414" defaultRowHeight="14.25" customHeight="1"/>
  <cols>
    <col min="1" max="1" width="14.2792792792793" customWidth="1"/>
    <col min="2" max="2" width="32.5765765765766" customWidth="1"/>
    <col min="3" max="3" width="16.3783783783784" customWidth="1"/>
    <col min="4" max="4" width="17.2522522522523" customWidth="1"/>
    <col min="5" max="5" width="15.8738738738739" customWidth="1"/>
    <col min="6" max="6" width="16" customWidth="1"/>
    <col min="7" max="7" width="9.87387387387387" customWidth="1"/>
    <col min="8" max="8" width="8.37837837837838" customWidth="1"/>
    <col min="9" max="9" width="9.37837837837838" customWidth="1"/>
    <col min="10" max="10" width="11.2522522522523" customWidth="1"/>
    <col min="11" max="11" width="10.1261261261261" customWidth="1"/>
    <col min="12" max="12" width="11" customWidth="1"/>
    <col min="13" max="13" width="10.2522522522523" customWidth="1"/>
    <col min="14" max="14" width="10.7477477477477" customWidth="1"/>
    <col min="15" max="15" width="10.5045045045045" customWidth="1"/>
  </cols>
  <sheetData>
    <row r="1" ht="27" customHeight="1" spans="15:15">
      <c r="O1" s="60" t="s">
        <v>46</v>
      </c>
    </row>
    <row r="2" ht="28.5" customHeight="1" spans="1:15">
      <c r="A2" s="26" t="s">
        <v>47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ht="29" customHeight="1" spans="1:15">
      <c r="A3" s="109" t="str">
        <f>"单位名称："&amp;"富宁县人民检察院"</f>
        <v>单位名称：富宁县人民检察院</v>
      </c>
      <c r="B3" s="110"/>
      <c r="C3" s="63"/>
      <c r="D3" s="63"/>
      <c r="E3" s="63"/>
      <c r="F3" s="63"/>
      <c r="G3" s="6"/>
      <c r="H3" s="63"/>
      <c r="I3" s="63"/>
      <c r="J3" s="6"/>
      <c r="K3" s="63"/>
      <c r="L3" s="63"/>
      <c r="M3" s="6"/>
      <c r="N3" s="6"/>
      <c r="O3" s="111" t="s">
        <v>2</v>
      </c>
    </row>
    <row r="4" ht="18.75" customHeight="1" spans="1:15">
      <c r="A4" s="9" t="s">
        <v>48</v>
      </c>
      <c r="B4" s="9" t="s">
        <v>49</v>
      </c>
      <c r="C4" s="15" t="s">
        <v>30</v>
      </c>
      <c r="D4" s="66" t="s">
        <v>33</v>
      </c>
      <c r="E4" s="66"/>
      <c r="F4" s="66"/>
      <c r="G4" s="157" t="s">
        <v>34</v>
      </c>
      <c r="H4" s="9" t="s">
        <v>35</v>
      </c>
      <c r="I4" s="9" t="s">
        <v>50</v>
      </c>
      <c r="J4" s="10" t="s">
        <v>51</v>
      </c>
      <c r="K4" s="77" t="s">
        <v>52</v>
      </c>
      <c r="L4" s="77" t="s">
        <v>53</v>
      </c>
      <c r="M4" s="77" t="s">
        <v>54</v>
      </c>
      <c r="N4" s="77" t="s">
        <v>55</v>
      </c>
      <c r="O4" s="94" t="s">
        <v>56</v>
      </c>
    </row>
    <row r="5" ht="44" customHeight="1" spans="1:15">
      <c r="A5" s="18"/>
      <c r="B5" s="18"/>
      <c r="C5" s="18"/>
      <c r="D5" s="66" t="s">
        <v>32</v>
      </c>
      <c r="E5" s="66" t="s">
        <v>57</v>
      </c>
      <c r="F5" s="66" t="s">
        <v>58</v>
      </c>
      <c r="G5" s="18"/>
      <c r="H5" s="18"/>
      <c r="I5" s="18"/>
      <c r="J5" s="66" t="s">
        <v>32</v>
      </c>
      <c r="K5" s="98" t="s">
        <v>52</v>
      </c>
      <c r="L5" s="98" t="s">
        <v>53</v>
      </c>
      <c r="M5" s="98" t="s">
        <v>54</v>
      </c>
      <c r="N5" s="98" t="s">
        <v>55</v>
      </c>
      <c r="O5" s="98" t="s">
        <v>56</v>
      </c>
    </row>
    <row r="6" ht="16.5" customHeight="1" spans="1:15">
      <c r="A6" s="66">
        <v>1</v>
      </c>
      <c r="B6" s="66">
        <v>2</v>
      </c>
      <c r="C6" s="66">
        <v>3</v>
      </c>
      <c r="D6" s="66">
        <v>4</v>
      </c>
      <c r="E6" s="66">
        <v>5</v>
      </c>
      <c r="F6" s="66">
        <v>6</v>
      </c>
      <c r="G6" s="66">
        <v>7</v>
      </c>
      <c r="H6" s="52">
        <v>8</v>
      </c>
      <c r="I6" s="52">
        <v>9</v>
      </c>
      <c r="J6" s="52">
        <v>10</v>
      </c>
      <c r="K6" s="52">
        <v>11</v>
      </c>
      <c r="L6" s="52">
        <v>12</v>
      </c>
      <c r="M6" s="52">
        <v>13</v>
      </c>
      <c r="N6" s="52">
        <v>14</v>
      </c>
      <c r="O6" s="66">
        <v>15</v>
      </c>
    </row>
    <row r="7" ht="22" customHeight="1" spans="1:15">
      <c r="A7" s="28" t="s">
        <v>59</v>
      </c>
      <c r="B7" s="28" t="s">
        <v>60</v>
      </c>
      <c r="C7" s="132">
        <v>7960524.94</v>
      </c>
      <c r="D7" s="132">
        <v>7850524.94</v>
      </c>
      <c r="E7" s="132">
        <v>7270524.94</v>
      </c>
      <c r="F7" s="132">
        <v>580000</v>
      </c>
      <c r="G7" s="99"/>
      <c r="H7" s="132"/>
      <c r="I7" s="132"/>
      <c r="J7" s="132">
        <v>110000</v>
      </c>
      <c r="K7" s="132"/>
      <c r="L7" s="132"/>
      <c r="M7" s="99"/>
      <c r="N7" s="132"/>
      <c r="O7" s="132">
        <v>110000</v>
      </c>
    </row>
    <row r="8" ht="22" customHeight="1" spans="1:15">
      <c r="A8" s="140" t="s">
        <v>61</v>
      </c>
      <c r="B8" s="140" t="s">
        <v>62</v>
      </c>
      <c r="C8" s="132">
        <v>7960524.94</v>
      </c>
      <c r="D8" s="132">
        <v>7850524.94</v>
      </c>
      <c r="E8" s="132">
        <v>7270524.94</v>
      </c>
      <c r="F8" s="132">
        <v>580000</v>
      </c>
      <c r="G8" s="99"/>
      <c r="H8" s="132"/>
      <c r="I8" s="132"/>
      <c r="J8" s="132">
        <v>110000</v>
      </c>
      <c r="K8" s="132"/>
      <c r="L8" s="132"/>
      <c r="M8" s="99"/>
      <c r="N8" s="132"/>
      <c r="O8" s="132">
        <v>110000</v>
      </c>
    </row>
    <row r="9" ht="22" customHeight="1" spans="1:15">
      <c r="A9" s="141" t="s">
        <v>63</v>
      </c>
      <c r="B9" s="141" t="s">
        <v>64</v>
      </c>
      <c r="C9" s="132">
        <v>6646524.94</v>
      </c>
      <c r="D9" s="132">
        <v>6646524.94</v>
      </c>
      <c r="E9" s="132">
        <v>6646524.94</v>
      </c>
      <c r="F9" s="132"/>
      <c r="G9" s="99"/>
      <c r="H9" s="132"/>
      <c r="I9" s="132"/>
      <c r="J9" s="132"/>
      <c r="K9" s="132"/>
      <c r="L9" s="132"/>
      <c r="M9" s="99"/>
      <c r="N9" s="132"/>
      <c r="O9" s="132"/>
    </row>
    <row r="10" ht="22" customHeight="1" spans="1:15">
      <c r="A10" s="141" t="s">
        <v>65</v>
      </c>
      <c r="B10" s="141" t="s">
        <v>66</v>
      </c>
      <c r="C10" s="132">
        <v>1314000</v>
      </c>
      <c r="D10" s="132">
        <v>1204000</v>
      </c>
      <c r="E10" s="132">
        <v>624000</v>
      </c>
      <c r="F10" s="132">
        <v>580000</v>
      </c>
      <c r="G10" s="99"/>
      <c r="H10" s="132"/>
      <c r="I10" s="132"/>
      <c r="J10" s="132">
        <v>110000</v>
      </c>
      <c r="K10" s="132"/>
      <c r="L10" s="132"/>
      <c r="M10" s="99"/>
      <c r="N10" s="132"/>
      <c r="O10" s="132">
        <v>110000</v>
      </c>
    </row>
    <row r="11" ht="22" customHeight="1" spans="1:15">
      <c r="A11" s="28" t="s">
        <v>67</v>
      </c>
      <c r="B11" s="28" t="s">
        <v>68</v>
      </c>
      <c r="C11" s="132">
        <v>762083.82</v>
      </c>
      <c r="D11" s="132">
        <v>762083.82</v>
      </c>
      <c r="E11" s="132">
        <v>762083.82</v>
      </c>
      <c r="F11" s="132"/>
      <c r="G11" s="99"/>
      <c r="H11" s="132"/>
      <c r="I11" s="132"/>
      <c r="J11" s="132"/>
      <c r="K11" s="132"/>
      <c r="L11" s="132"/>
      <c r="M11" s="99"/>
      <c r="N11" s="132"/>
      <c r="O11" s="132"/>
    </row>
    <row r="12" ht="22" customHeight="1" spans="1:15">
      <c r="A12" s="140" t="s">
        <v>69</v>
      </c>
      <c r="B12" s="140" t="s">
        <v>70</v>
      </c>
      <c r="C12" s="132">
        <v>754262.04</v>
      </c>
      <c r="D12" s="132">
        <v>754262.04</v>
      </c>
      <c r="E12" s="132">
        <v>754262.04</v>
      </c>
      <c r="F12" s="132"/>
      <c r="G12" s="99"/>
      <c r="H12" s="132"/>
      <c r="I12" s="132"/>
      <c r="J12" s="132"/>
      <c r="K12" s="132"/>
      <c r="L12" s="132"/>
      <c r="M12" s="99"/>
      <c r="N12" s="132"/>
      <c r="O12" s="132"/>
    </row>
    <row r="13" ht="22" customHeight="1" spans="1:15">
      <c r="A13" s="141" t="s">
        <v>71</v>
      </c>
      <c r="B13" s="141" t="s">
        <v>72</v>
      </c>
      <c r="C13" s="132">
        <v>754262.04</v>
      </c>
      <c r="D13" s="132">
        <v>754262.04</v>
      </c>
      <c r="E13" s="132">
        <v>754262.04</v>
      </c>
      <c r="F13" s="132"/>
      <c r="G13" s="99"/>
      <c r="H13" s="132"/>
      <c r="I13" s="132"/>
      <c r="J13" s="132"/>
      <c r="K13" s="132"/>
      <c r="L13" s="132"/>
      <c r="M13" s="99"/>
      <c r="N13" s="132"/>
      <c r="O13" s="132"/>
    </row>
    <row r="14" ht="22" customHeight="1" spans="1:15">
      <c r="A14" s="140" t="s">
        <v>73</v>
      </c>
      <c r="B14" s="140" t="s">
        <v>74</v>
      </c>
      <c r="C14" s="132">
        <v>7821.78</v>
      </c>
      <c r="D14" s="132">
        <v>7821.78</v>
      </c>
      <c r="E14" s="132">
        <v>7821.78</v>
      </c>
      <c r="F14" s="132"/>
      <c r="G14" s="99"/>
      <c r="H14" s="132"/>
      <c r="I14" s="132"/>
      <c r="J14" s="132"/>
      <c r="K14" s="132"/>
      <c r="L14" s="132"/>
      <c r="M14" s="99"/>
      <c r="N14" s="132"/>
      <c r="O14" s="132"/>
    </row>
    <row r="15" ht="22" customHeight="1" spans="1:15">
      <c r="A15" s="141" t="s">
        <v>75</v>
      </c>
      <c r="B15" s="141" t="s">
        <v>74</v>
      </c>
      <c r="C15" s="132">
        <v>7821.78</v>
      </c>
      <c r="D15" s="132">
        <v>7821.78</v>
      </c>
      <c r="E15" s="132">
        <v>7821.78</v>
      </c>
      <c r="F15" s="132"/>
      <c r="G15" s="99"/>
      <c r="H15" s="132"/>
      <c r="I15" s="132"/>
      <c r="J15" s="132"/>
      <c r="K15" s="132"/>
      <c r="L15" s="132"/>
      <c r="M15" s="99"/>
      <c r="N15" s="132"/>
      <c r="O15" s="132"/>
    </row>
    <row r="16" ht="22" customHeight="1" spans="1:15">
      <c r="A16" s="28" t="s">
        <v>76</v>
      </c>
      <c r="B16" s="28" t="s">
        <v>77</v>
      </c>
      <c r="C16" s="132">
        <v>497440.62</v>
      </c>
      <c r="D16" s="132">
        <v>497440.62</v>
      </c>
      <c r="E16" s="132">
        <v>497440.62</v>
      </c>
      <c r="F16" s="132"/>
      <c r="G16" s="99"/>
      <c r="H16" s="132"/>
      <c r="I16" s="132"/>
      <c r="J16" s="132"/>
      <c r="K16" s="132"/>
      <c r="L16" s="132"/>
      <c r="M16" s="99"/>
      <c r="N16" s="132"/>
      <c r="O16" s="132"/>
    </row>
    <row r="17" ht="22" customHeight="1" spans="1:15">
      <c r="A17" s="140" t="s">
        <v>78</v>
      </c>
      <c r="B17" s="140" t="s">
        <v>79</v>
      </c>
      <c r="C17" s="132">
        <v>497440.62</v>
      </c>
      <c r="D17" s="132">
        <v>497440.62</v>
      </c>
      <c r="E17" s="132">
        <v>497440.62</v>
      </c>
      <c r="F17" s="132"/>
      <c r="G17" s="99"/>
      <c r="H17" s="132"/>
      <c r="I17" s="132"/>
      <c r="J17" s="132"/>
      <c r="K17" s="132"/>
      <c r="L17" s="132"/>
      <c r="M17" s="99"/>
      <c r="N17" s="132"/>
      <c r="O17" s="132"/>
    </row>
    <row r="18" ht="22" customHeight="1" spans="1:15">
      <c r="A18" s="141" t="s">
        <v>80</v>
      </c>
      <c r="B18" s="141" t="s">
        <v>81</v>
      </c>
      <c r="C18" s="132">
        <v>358274.47</v>
      </c>
      <c r="D18" s="132">
        <v>358274.47</v>
      </c>
      <c r="E18" s="132">
        <v>358274.47</v>
      </c>
      <c r="F18" s="132"/>
      <c r="G18" s="99"/>
      <c r="H18" s="132"/>
      <c r="I18" s="132"/>
      <c r="J18" s="132"/>
      <c r="K18" s="132"/>
      <c r="L18" s="132"/>
      <c r="M18" s="99"/>
      <c r="N18" s="132"/>
      <c r="O18" s="132"/>
    </row>
    <row r="19" ht="22" customHeight="1" spans="1:15">
      <c r="A19" s="141" t="s">
        <v>82</v>
      </c>
      <c r="B19" s="141" t="s">
        <v>83</v>
      </c>
      <c r="C19" s="132">
        <v>117762.95</v>
      </c>
      <c r="D19" s="132">
        <v>117762.95</v>
      </c>
      <c r="E19" s="132">
        <v>117762.95</v>
      </c>
      <c r="F19" s="132"/>
      <c r="G19" s="99"/>
      <c r="H19" s="132"/>
      <c r="I19" s="132"/>
      <c r="J19" s="132"/>
      <c r="K19" s="132"/>
      <c r="L19" s="132"/>
      <c r="M19" s="99"/>
      <c r="N19" s="132"/>
      <c r="O19" s="132"/>
    </row>
    <row r="20" ht="22" customHeight="1" spans="1:15">
      <c r="A20" s="141" t="s">
        <v>84</v>
      </c>
      <c r="B20" s="141" t="s">
        <v>85</v>
      </c>
      <c r="C20" s="132">
        <v>21403.2</v>
      </c>
      <c r="D20" s="132">
        <v>21403.2</v>
      </c>
      <c r="E20" s="132">
        <v>21403.2</v>
      </c>
      <c r="F20" s="132"/>
      <c r="G20" s="99"/>
      <c r="H20" s="132"/>
      <c r="I20" s="132"/>
      <c r="J20" s="132"/>
      <c r="K20" s="132"/>
      <c r="L20" s="132"/>
      <c r="M20" s="99"/>
      <c r="N20" s="132"/>
      <c r="O20" s="132"/>
    </row>
    <row r="21" ht="22" customHeight="1" spans="1:15">
      <c r="A21" s="28" t="s">
        <v>86</v>
      </c>
      <c r="B21" s="28" t="s">
        <v>87</v>
      </c>
      <c r="C21" s="132">
        <v>615475.73</v>
      </c>
      <c r="D21" s="132">
        <v>615475.73</v>
      </c>
      <c r="E21" s="132">
        <v>615475.73</v>
      </c>
      <c r="F21" s="132"/>
      <c r="G21" s="99"/>
      <c r="H21" s="132"/>
      <c r="I21" s="132"/>
      <c r="J21" s="132"/>
      <c r="K21" s="132"/>
      <c r="L21" s="132"/>
      <c r="M21" s="99"/>
      <c r="N21" s="132"/>
      <c r="O21" s="132"/>
    </row>
    <row r="22" ht="22" customHeight="1" spans="1:15">
      <c r="A22" s="140" t="s">
        <v>88</v>
      </c>
      <c r="B22" s="140" t="s">
        <v>89</v>
      </c>
      <c r="C22" s="132">
        <v>615475.73</v>
      </c>
      <c r="D22" s="132">
        <v>615475.73</v>
      </c>
      <c r="E22" s="132">
        <v>615475.73</v>
      </c>
      <c r="F22" s="132"/>
      <c r="G22" s="99"/>
      <c r="H22" s="132"/>
      <c r="I22" s="132"/>
      <c r="J22" s="132"/>
      <c r="K22" s="132"/>
      <c r="L22" s="132"/>
      <c r="M22" s="99"/>
      <c r="N22" s="132"/>
      <c r="O22" s="132"/>
    </row>
    <row r="23" ht="22" customHeight="1" spans="1:15">
      <c r="A23" s="141" t="s">
        <v>90</v>
      </c>
      <c r="B23" s="141" t="s">
        <v>91</v>
      </c>
      <c r="C23" s="132">
        <v>615475.73</v>
      </c>
      <c r="D23" s="132">
        <v>615475.73</v>
      </c>
      <c r="E23" s="132">
        <v>615475.73</v>
      </c>
      <c r="F23" s="132"/>
      <c r="G23" s="99"/>
      <c r="H23" s="132"/>
      <c r="I23" s="132"/>
      <c r="J23" s="132"/>
      <c r="K23" s="132"/>
      <c r="L23" s="132"/>
      <c r="M23" s="99"/>
      <c r="N23" s="132"/>
      <c r="O23" s="132"/>
    </row>
    <row r="24" ht="22" customHeight="1" spans="1:15">
      <c r="A24" s="112" t="s">
        <v>92</v>
      </c>
      <c r="B24" s="113" t="s">
        <v>92</v>
      </c>
      <c r="C24" s="132">
        <v>9835525.11</v>
      </c>
      <c r="D24" s="132">
        <v>9725525.11</v>
      </c>
      <c r="E24" s="132">
        <v>9145525.11</v>
      </c>
      <c r="F24" s="132">
        <v>580000</v>
      </c>
      <c r="G24" s="99"/>
      <c r="H24" s="132"/>
      <c r="I24" s="132"/>
      <c r="J24" s="132">
        <v>110000</v>
      </c>
      <c r="K24" s="132"/>
      <c r="L24" s="132"/>
      <c r="M24" s="99"/>
      <c r="N24" s="132"/>
      <c r="O24" s="132">
        <v>110000</v>
      </c>
    </row>
  </sheetData>
  <mergeCells count="11">
    <mergeCell ref="A2:O2"/>
    <mergeCell ref="A3:L3"/>
    <mergeCell ref="D4:F4"/>
    <mergeCell ref="J4:O4"/>
    <mergeCell ref="A24:B24"/>
    <mergeCell ref="A4:A5"/>
    <mergeCell ref="B4:B5"/>
    <mergeCell ref="C4:C5"/>
    <mergeCell ref="G4:G5"/>
    <mergeCell ref="H4:H5"/>
    <mergeCell ref="I4:I5"/>
  </mergeCells>
  <pageMargins left="0.554861111111111" right="0.161111111111111" top="1" bottom="1" header="0.5" footer="0.5"/>
  <pageSetup paperSize="9" scale="65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16"/>
  <sheetViews>
    <sheetView showZeros="0" workbookViewId="0">
      <selection activeCell="C24" sqref="C24"/>
    </sheetView>
  </sheetViews>
  <sheetFormatPr defaultColWidth="9.14414414414414" defaultRowHeight="14.25" customHeight="1" outlineLevelCol="3"/>
  <cols>
    <col min="1" max="1" width="35.2522522522523" customWidth="1"/>
    <col min="2" max="2" width="28.7477477477477" customWidth="1"/>
    <col min="3" max="3" width="39.5045045045045" customWidth="1"/>
    <col min="4" max="4" width="35.2522522522523" customWidth="1"/>
  </cols>
  <sheetData>
    <row r="1" ht="31" customHeight="1" spans="4:4">
      <c r="D1" s="107" t="s">
        <v>93</v>
      </c>
    </row>
    <row r="2" ht="31.5" customHeight="1" spans="1:4">
      <c r="A2" s="49" t="s">
        <v>94</v>
      </c>
      <c r="B2" s="144"/>
      <c r="C2" s="144"/>
      <c r="D2" s="144"/>
    </row>
    <row r="3" ht="34" customHeight="1" spans="1:4">
      <c r="A3" s="4" t="str">
        <f>"单位名称："&amp;"富宁县人民检察院"</f>
        <v>单位名称：富宁县人民检察院</v>
      </c>
      <c r="B3" s="145"/>
      <c r="C3" s="145"/>
      <c r="D3" s="108" t="s">
        <v>2</v>
      </c>
    </row>
    <row r="4" ht="24.65" customHeight="1" spans="1:4">
      <c r="A4" s="10" t="s">
        <v>3</v>
      </c>
      <c r="B4" s="12"/>
      <c r="C4" s="10" t="s">
        <v>4</v>
      </c>
      <c r="D4" s="12"/>
    </row>
    <row r="5" ht="15.65" customHeight="1" spans="1:4">
      <c r="A5" s="15" t="s">
        <v>5</v>
      </c>
      <c r="B5" s="146" t="s">
        <v>6</v>
      </c>
      <c r="C5" s="15" t="s">
        <v>95</v>
      </c>
      <c r="D5" s="146" t="s">
        <v>6</v>
      </c>
    </row>
    <row r="6" ht="14.15" customHeight="1" spans="1:4">
      <c r="A6" s="18"/>
      <c r="B6" s="17"/>
      <c r="C6" s="18"/>
      <c r="D6" s="17"/>
    </row>
    <row r="7" ht="29.15" customHeight="1" spans="1:4">
      <c r="A7" s="147" t="s">
        <v>96</v>
      </c>
      <c r="B7" s="148">
        <v>9725525.11</v>
      </c>
      <c r="C7" s="149" t="s">
        <v>97</v>
      </c>
      <c r="D7" s="148">
        <v>9725525.11</v>
      </c>
    </row>
    <row r="8" ht="29.15" customHeight="1" spans="1:4">
      <c r="A8" s="150" t="s">
        <v>98</v>
      </c>
      <c r="B8" s="99">
        <v>9725525.11</v>
      </c>
      <c r="C8" s="119" t="str">
        <f>"（一）"&amp;"公共安全支出"</f>
        <v>（一）公共安全支出</v>
      </c>
      <c r="D8" s="99">
        <v>7850524.94</v>
      </c>
    </row>
    <row r="9" ht="29.15" customHeight="1" spans="1:4">
      <c r="A9" s="150" t="s">
        <v>99</v>
      </c>
      <c r="B9" s="99"/>
      <c r="C9" s="119" t="str">
        <f>"（二）"&amp;"社会保障和就业支出"</f>
        <v>（二）社会保障和就业支出</v>
      </c>
      <c r="D9" s="99">
        <v>762083.82</v>
      </c>
    </row>
    <row r="10" ht="29.15" customHeight="1" spans="1:4">
      <c r="A10" s="150" t="s">
        <v>100</v>
      </c>
      <c r="B10" s="99"/>
      <c r="C10" s="119" t="str">
        <f>"（三）"&amp;"卫生健康支出"</f>
        <v>（三）卫生健康支出</v>
      </c>
      <c r="D10" s="99">
        <v>497440.62</v>
      </c>
    </row>
    <row r="11" ht="29.15" customHeight="1" spans="1:4">
      <c r="A11" s="151" t="s">
        <v>101</v>
      </c>
      <c r="B11" s="152"/>
      <c r="C11" s="119" t="str">
        <f>"（四）"&amp;"住房保障支出"</f>
        <v>（四）住房保障支出</v>
      </c>
      <c r="D11" s="99">
        <v>615475.73</v>
      </c>
    </row>
    <row r="12" ht="29.15" customHeight="1" spans="1:4">
      <c r="A12" s="150" t="s">
        <v>98</v>
      </c>
      <c r="B12" s="132"/>
      <c r="C12" s="153"/>
      <c r="D12" s="152"/>
    </row>
    <row r="13" ht="29.15" customHeight="1" spans="1:4">
      <c r="A13" s="154" t="s">
        <v>99</v>
      </c>
      <c r="B13" s="132"/>
      <c r="C13" s="153"/>
      <c r="D13" s="152"/>
    </row>
    <row r="14" ht="29.15" customHeight="1" spans="1:4">
      <c r="A14" s="154" t="s">
        <v>100</v>
      </c>
      <c r="B14" s="152"/>
      <c r="C14" s="153"/>
      <c r="D14" s="152"/>
    </row>
    <row r="15" ht="29.15" customHeight="1" spans="1:4">
      <c r="A15" s="155"/>
      <c r="B15" s="152"/>
      <c r="C15" s="156" t="s">
        <v>102</v>
      </c>
      <c r="D15" s="152"/>
    </row>
    <row r="16" ht="29.15" customHeight="1" spans="1:4">
      <c r="A16" s="155" t="s">
        <v>103</v>
      </c>
      <c r="B16" s="152">
        <v>9725525.11</v>
      </c>
      <c r="C16" s="153" t="s">
        <v>25</v>
      </c>
      <c r="D16" s="152">
        <v>9725525.11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1388888888889" right="0.751388888888889" top="1" bottom="1" header="0.5" footer="0.5"/>
  <pageSetup paperSize="9" scale="85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24"/>
  <sheetViews>
    <sheetView showZeros="0" workbookViewId="0">
      <selection activeCell="L9" sqref="L9"/>
    </sheetView>
  </sheetViews>
  <sheetFormatPr defaultColWidth="9.14414414414414" defaultRowHeight="14.25" customHeight="1" outlineLevelCol="6"/>
  <cols>
    <col min="1" max="1" width="11.2702702702703" customWidth="1"/>
    <col min="2" max="2" width="37.7567567567568" customWidth="1"/>
    <col min="3" max="7" width="18.4504504504505" customWidth="1"/>
  </cols>
  <sheetData>
    <row r="1" ht="20" customHeight="1" spans="4:7">
      <c r="D1" s="124"/>
      <c r="F1" s="60"/>
      <c r="G1" s="60" t="s">
        <v>104</v>
      </c>
    </row>
    <row r="2" ht="39" customHeight="1" spans="1:7">
      <c r="A2" s="3" t="s">
        <v>105</v>
      </c>
      <c r="B2" s="3"/>
      <c r="C2" s="3"/>
      <c r="D2" s="3"/>
      <c r="E2" s="3"/>
      <c r="F2" s="3"/>
      <c r="G2" s="3"/>
    </row>
    <row r="3" ht="27" customHeight="1" spans="1:7">
      <c r="A3" s="4" t="str">
        <f>"单位名称："&amp;"富宁县人民检察院"</f>
        <v>单位名称：富宁县人民检察院</v>
      </c>
      <c r="F3" s="111"/>
      <c r="G3" s="111" t="s">
        <v>2</v>
      </c>
    </row>
    <row r="4" ht="27" customHeight="1" spans="1:7">
      <c r="A4" s="134" t="s">
        <v>106</v>
      </c>
      <c r="B4" s="135"/>
      <c r="C4" s="136" t="s">
        <v>30</v>
      </c>
      <c r="D4" s="11" t="s">
        <v>57</v>
      </c>
      <c r="E4" s="11"/>
      <c r="F4" s="12"/>
      <c r="G4" s="136" t="s">
        <v>58</v>
      </c>
    </row>
    <row r="5" ht="27" customHeight="1" spans="1:7">
      <c r="A5" s="137" t="s">
        <v>48</v>
      </c>
      <c r="B5" s="138" t="s">
        <v>49</v>
      </c>
      <c r="C5" s="101"/>
      <c r="D5" s="101" t="s">
        <v>32</v>
      </c>
      <c r="E5" s="101" t="s">
        <v>107</v>
      </c>
      <c r="F5" s="101" t="s">
        <v>108</v>
      </c>
      <c r="G5" s="101"/>
    </row>
    <row r="6" ht="21" customHeight="1" spans="1:7">
      <c r="A6" s="139" t="s">
        <v>109</v>
      </c>
      <c r="B6" s="139" t="s">
        <v>110</v>
      </c>
      <c r="C6" s="139" t="s">
        <v>111</v>
      </c>
      <c r="D6" s="66"/>
      <c r="E6" s="139" t="s">
        <v>112</v>
      </c>
      <c r="F6" s="139" t="s">
        <v>113</v>
      </c>
      <c r="G6" s="139" t="s">
        <v>114</v>
      </c>
    </row>
    <row r="7" ht="22" customHeight="1" spans="1:7">
      <c r="A7" s="28" t="s">
        <v>59</v>
      </c>
      <c r="B7" s="28" t="s">
        <v>60</v>
      </c>
      <c r="C7" s="22">
        <v>7850524.94</v>
      </c>
      <c r="D7" s="22">
        <v>7270524.94</v>
      </c>
      <c r="E7" s="22">
        <v>6043033.35</v>
      </c>
      <c r="F7" s="22">
        <v>1227491.59</v>
      </c>
      <c r="G7" s="22">
        <v>580000</v>
      </c>
    </row>
    <row r="8" ht="22" customHeight="1" spans="1:7">
      <c r="A8" s="28" t="s">
        <v>61</v>
      </c>
      <c r="B8" s="140" t="s">
        <v>62</v>
      </c>
      <c r="C8" s="22">
        <v>7850524.94</v>
      </c>
      <c r="D8" s="22">
        <v>7270524.94</v>
      </c>
      <c r="E8" s="22">
        <v>6043033.35</v>
      </c>
      <c r="F8" s="22">
        <v>1227491.59</v>
      </c>
      <c r="G8" s="22">
        <v>580000</v>
      </c>
    </row>
    <row r="9" ht="22" customHeight="1" spans="1:7">
      <c r="A9" s="28" t="s">
        <v>63</v>
      </c>
      <c r="B9" s="141" t="s">
        <v>64</v>
      </c>
      <c r="C9" s="22">
        <v>6646524.94</v>
      </c>
      <c r="D9" s="22">
        <v>6646524.94</v>
      </c>
      <c r="E9" s="22">
        <v>5419033.35</v>
      </c>
      <c r="F9" s="22">
        <v>1227491.59</v>
      </c>
      <c r="G9" s="22"/>
    </row>
    <row r="10" ht="22" customHeight="1" spans="1:7">
      <c r="A10" s="28" t="s">
        <v>65</v>
      </c>
      <c r="B10" s="141" t="s">
        <v>66</v>
      </c>
      <c r="C10" s="22">
        <v>1204000</v>
      </c>
      <c r="D10" s="22">
        <v>624000</v>
      </c>
      <c r="E10" s="22">
        <v>624000</v>
      </c>
      <c r="F10" s="22"/>
      <c r="G10" s="22">
        <v>580000</v>
      </c>
    </row>
    <row r="11" ht="22" customHeight="1" spans="1:7">
      <c r="A11" s="28" t="s">
        <v>67</v>
      </c>
      <c r="B11" s="28" t="s">
        <v>68</v>
      </c>
      <c r="C11" s="22">
        <v>762083.82</v>
      </c>
      <c r="D11" s="22">
        <v>762083.82</v>
      </c>
      <c r="E11" s="22">
        <v>762083.82</v>
      </c>
      <c r="F11" s="22"/>
      <c r="G11" s="22"/>
    </row>
    <row r="12" ht="22" customHeight="1" spans="1:7">
      <c r="A12" s="28" t="s">
        <v>69</v>
      </c>
      <c r="B12" s="140" t="s">
        <v>70</v>
      </c>
      <c r="C12" s="22">
        <v>754262.04</v>
      </c>
      <c r="D12" s="22">
        <v>754262.04</v>
      </c>
      <c r="E12" s="22">
        <v>754262.04</v>
      </c>
      <c r="F12" s="22"/>
      <c r="G12" s="22"/>
    </row>
    <row r="13" ht="22" customHeight="1" spans="1:7">
      <c r="A13" s="28" t="s">
        <v>71</v>
      </c>
      <c r="B13" s="141" t="s">
        <v>72</v>
      </c>
      <c r="C13" s="22">
        <v>754262.04</v>
      </c>
      <c r="D13" s="22">
        <v>754262.04</v>
      </c>
      <c r="E13" s="22">
        <v>754262.04</v>
      </c>
      <c r="F13" s="22"/>
      <c r="G13" s="22"/>
    </row>
    <row r="14" ht="22" customHeight="1" spans="1:7">
      <c r="A14" s="28" t="s">
        <v>73</v>
      </c>
      <c r="B14" s="140" t="s">
        <v>74</v>
      </c>
      <c r="C14" s="22">
        <v>7821.78</v>
      </c>
      <c r="D14" s="22">
        <v>7821.78</v>
      </c>
      <c r="E14" s="22">
        <v>7821.78</v>
      </c>
      <c r="F14" s="22"/>
      <c r="G14" s="22"/>
    </row>
    <row r="15" ht="22" customHeight="1" spans="1:7">
      <c r="A15" s="28" t="s">
        <v>75</v>
      </c>
      <c r="B15" s="141" t="s">
        <v>74</v>
      </c>
      <c r="C15" s="22">
        <v>7821.78</v>
      </c>
      <c r="D15" s="22">
        <v>7821.78</v>
      </c>
      <c r="E15" s="22">
        <v>7821.78</v>
      </c>
      <c r="F15" s="22"/>
      <c r="G15" s="22"/>
    </row>
    <row r="16" ht="22" customHeight="1" spans="1:7">
      <c r="A16" s="28" t="s">
        <v>76</v>
      </c>
      <c r="B16" s="28" t="s">
        <v>77</v>
      </c>
      <c r="C16" s="22">
        <v>497440.62</v>
      </c>
      <c r="D16" s="22">
        <v>497440.62</v>
      </c>
      <c r="E16" s="22">
        <v>497440.62</v>
      </c>
      <c r="F16" s="22"/>
      <c r="G16" s="22"/>
    </row>
    <row r="17" ht="22" customHeight="1" spans="1:7">
      <c r="A17" s="28" t="s">
        <v>78</v>
      </c>
      <c r="B17" s="140" t="s">
        <v>79</v>
      </c>
      <c r="C17" s="22">
        <v>497440.62</v>
      </c>
      <c r="D17" s="22">
        <v>497440.62</v>
      </c>
      <c r="E17" s="22">
        <v>497440.62</v>
      </c>
      <c r="F17" s="22"/>
      <c r="G17" s="22"/>
    </row>
    <row r="18" ht="22" customHeight="1" spans="1:7">
      <c r="A18" s="28" t="s">
        <v>80</v>
      </c>
      <c r="B18" s="141" t="s">
        <v>81</v>
      </c>
      <c r="C18" s="22">
        <v>358274.47</v>
      </c>
      <c r="D18" s="22">
        <v>358274.47</v>
      </c>
      <c r="E18" s="22">
        <v>358274.47</v>
      </c>
      <c r="F18" s="22"/>
      <c r="G18" s="22"/>
    </row>
    <row r="19" ht="22" customHeight="1" spans="1:7">
      <c r="A19" s="28" t="s">
        <v>82</v>
      </c>
      <c r="B19" s="141" t="s">
        <v>83</v>
      </c>
      <c r="C19" s="22">
        <v>117762.95</v>
      </c>
      <c r="D19" s="22">
        <v>117762.95</v>
      </c>
      <c r="E19" s="22">
        <v>117762.95</v>
      </c>
      <c r="F19" s="22"/>
      <c r="G19" s="22"/>
    </row>
    <row r="20" ht="22" customHeight="1" spans="1:7">
      <c r="A20" s="28" t="s">
        <v>84</v>
      </c>
      <c r="B20" s="141" t="s">
        <v>85</v>
      </c>
      <c r="C20" s="22">
        <v>21403.2</v>
      </c>
      <c r="D20" s="22">
        <v>21403.2</v>
      </c>
      <c r="E20" s="22">
        <v>21403.2</v>
      </c>
      <c r="F20" s="22"/>
      <c r="G20" s="22"/>
    </row>
    <row r="21" ht="22" customHeight="1" spans="1:7">
      <c r="A21" s="28" t="s">
        <v>86</v>
      </c>
      <c r="B21" s="28" t="s">
        <v>87</v>
      </c>
      <c r="C21" s="22">
        <v>615475.73</v>
      </c>
      <c r="D21" s="22">
        <v>615475.73</v>
      </c>
      <c r="E21" s="22">
        <v>615475.73</v>
      </c>
      <c r="F21" s="22"/>
      <c r="G21" s="22"/>
    </row>
    <row r="22" ht="22" customHeight="1" spans="1:7">
      <c r="A22" s="28" t="s">
        <v>88</v>
      </c>
      <c r="B22" s="140" t="s">
        <v>89</v>
      </c>
      <c r="C22" s="22">
        <v>615475.73</v>
      </c>
      <c r="D22" s="22">
        <v>615475.73</v>
      </c>
      <c r="E22" s="22">
        <v>615475.73</v>
      </c>
      <c r="F22" s="22"/>
      <c r="G22" s="22"/>
    </row>
    <row r="23" ht="22" customHeight="1" spans="1:7">
      <c r="A23" s="28" t="s">
        <v>90</v>
      </c>
      <c r="B23" s="141" t="s">
        <v>91</v>
      </c>
      <c r="C23" s="22">
        <v>615475.73</v>
      </c>
      <c r="D23" s="22">
        <v>615475.73</v>
      </c>
      <c r="E23" s="22">
        <v>615475.73</v>
      </c>
      <c r="F23" s="22"/>
      <c r="G23" s="22"/>
    </row>
    <row r="24" ht="22" customHeight="1" spans="1:7">
      <c r="A24" s="142" t="s">
        <v>92</v>
      </c>
      <c r="B24" s="143" t="s">
        <v>92</v>
      </c>
      <c r="C24" s="22">
        <v>9725525.11</v>
      </c>
      <c r="D24" s="22">
        <v>9145525.11</v>
      </c>
      <c r="E24" s="22">
        <v>7918033.52</v>
      </c>
      <c r="F24" s="22">
        <v>1227491.59</v>
      </c>
      <c r="G24" s="22">
        <v>580000</v>
      </c>
    </row>
  </sheetData>
  <mergeCells count="7">
    <mergeCell ref="A2:G2"/>
    <mergeCell ref="A3:E3"/>
    <mergeCell ref="A4:B4"/>
    <mergeCell ref="D4:F4"/>
    <mergeCell ref="A24:B24"/>
    <mergeCell ref="C4:C5"/>
    <mergeCell ref="G4:G5"/>
  </mergeCells>
  <pageMargins left="0.708333333333333" right="0.357638888888889" top="0.60625" bottom="0.60625" header="0.5" footer="0.5"/>
  <pageSetup paperSize="9" scale="9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7"/>
  <sheetViews>
    <sheetView showZeros="0" workbookViewId="0">
      <selection activeCell="I4" sqref="I4"/>
    </sheetView>
  </sheetViews>
  <sheetFormatPr defaultColWidth="9.14414414414414" defaultRowHeight="14.25" customHeight="1" outlineLevelRow="6" outlineLevelCol="5"/>
  <cols>
    <col min="1" max="1" width="27.4234234234234" customWidth="1"/>
    <col min="2" max="2" width="17.5045045045045" customWidth="1"/>
    <col min="3" max="3" width="19" customWidth="1"/>
    <col min="4" max="4" width="20.6216216216216" customWidth="1"/>
    <col min="5" max="5" width="29.5045045045045" customWidth="1"/>
    <col min="6" max="6" width="27.6216216216216" customWidth="1"/>
  </cols>
  <sheetData>
    <row r="1" ht="25" customHeight="1" spans="1:6">
      <c r="A1" s="128"/>
      <c r="B1" s="128"/>
      <c r="C1" s="65"/>
      <c r="F1" s="64" t="s">
        <v>115</v>
      </c>
    </row>
    <row r="2" ht="25.5" customHeight="1" spans="1:6">
      <c r="A2" s="129" t="s">
        <v>116</v>
      </c>
      <c r="B2" s="129"/>
      <c r="C2" s="129"/>
      <c r="D2" s="129"/>
      <c r="E2" s="129"/>
      <c r="F2" s="129"/>
    </row>
    <row r="3" ht="38" customHeight="1" spans="1:6">
      <c r="A3" s="4" t="str">
        <f>"单位名称："&amp;"富宁县人民检察院"</f>
        <v>单位名称：富宁县人民检察院</v>
      </c>
      <c r="B3" s="128"/>
      <c r="C3" s="65"/>
      <c r="F3" s="64" t="s">
        <v>117</v>
      </c>
    </row>
    <row r="4" ht="33" customHeight="1" spans="1:6">
      <c r="A4" s="9" t="s">
        <v>118</v>
      </c>
      <c r="B4" s="15" t="s">
        <v>119</v>
      </c>
      <c r="C4" s="10" t="s">
        <v>120</v>
      </c>
      <c r="D4" s="11"/>
      <c r="E4" s="12"/>
      <c r="F4" s="15" t="s">
        <v>121</v>
      </c>
    </row>
    <row r="5" ht="36" customHeight="1" spans="1:6">
      <c r="A5" s="17"/>
      <c r="B5" s="18"/>
      <c r="C5" s="66" t="s">
        <v>32</v>
      </c>
      <c r="D5" s="66" t="s">
        <v>122</v>
      </c>
      <c r="E5" s="66" t="s">
        <v>123</v>
      </c>
      <c r="F5" s="18"/>
    </row>
    <row r="6" ht="33" customHeight="1" spans="1:6">
      <c r="A6" s="130">
        <v>1</v>
      </c>
      <c r="B6" s="130">
        <v>2</v>
      </c>
      <c r="C6" s="131">
        <v>3</v>
      </c>
      <c r="D6" s="130">
        <v>4</v>
      </c>
      <c r="E6" s="130">
        <v>5</v>
      </c>
      <c r="F6" s="130">
        <v>6</v>
      </c>
    </row>
    <row r="7" ht="32" customHeight="1" spans="1:6">
      <c r="A7" s="132">
        <v>230000</v>
      </c>
      <c r="B7" s="132"/>
      <c r="C7" s="133">
        <v>220000</v>
      </c>
      <c r="D7" s="132"/>
      <c r="E7" s="132">
        <v>220000</v>
      </c>
      <c r="F7" s="132">
        <v>10000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1388888888889" right="0.751388888888889" top="1" bottom="1" header="0.5" footer="0.5"/>
  <pageSetup paperSize="9" scale="9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36"/>
  <sheetViews>
    <sheetView showZeros="0" workbookViewId="0">
      <selection activeCell="F30" sqref="F30"/>
    </sheetView>
  </sheetViews>
  <sheetFormatPr defaultColWidth="9.14414414414414" defaultRowHeight="14.25" customHeight="1"/>
  <cols>
    <col min="1" max="1" width="18.7567567567568" customWidth="1"/>
    <col min="2" max="2" width="18.1261261261261" customWidth="1"/>
    <col min="3" max="3" width="23.0900900900901" customWidth="1"/>
    <col min="4" max="4" width="12.7477477477477" customWidth="1"/>
    <col min="5" max="5" width="18.6756756756757" customWidth="1"/>
    <col min="6" max="6" width="9.12612612612613" customWidth="1"/>
    <col min="7" max="7" width="17.1261261261261" customWidth="1"/>
    <col min="8" max="8" width="13.5045045045045" customWidth="1"/>
    <col min="9" max="9" width="15.3153153153153" customWidth="1"/>
    <col min="10" max="10" width="13" customWidth="1"/>
    <col min="11" max="11" width="11.2522522522523" customWidth="1"/>
    <col min="12" max="12" width="12.1261261261261" customWidth="1"/>
    <col min="13" max="24" width="8.64864864864865" customWidth="1"/>
  </cols>
  <sheetData>
    <row r="1" ht="24" customHeight="1" spans="4:23">
      <c r="D1" s="1"/>
      <c r="E1" s="1"/>
      <c r="F1" s="1"/>
      <c r="G1" s="1"/>
      <c r="U1" s="124"/>
      <c r="W1" s="60" t="s">
        <v>124</v>
      </c>
    </row>
    <row r="2" ht="27.75" customHeight="1" spans="1:23">
      <c r="A2" s="26" t="s">
        <v>125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ht="16" customHeight="1" spans="1:23">
      <c r="A3" s="4" t="str">
        <f>"单位名称："&amp;"富宁县人民检察院"</f>
        <v>单位名称：富宁县人民检察院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U3" s="124"/>
      <c r="W3" s="111" t="s">
        <v>117</v>
      </c>
    </row>
    <row r="4" ht="21.75" customHeight="1" spans="1:23">
      <c r="A4" s="8" t="s">
        <v>126</v>
      </c>
      <c r="B4" s="8" t="s">
        <v>127</v>
      </c>
      <c r="C4" s="8" t="s">
        <v>128</v>
      </c>
      <c r="D4" s="9" t="s">
        <v>129</v>
      </c>
      <c r="E4" s="9" t="s">
        <v>130</v>
      </c>
      <c r="F4" s="9" t="s">
        <v>131</v>
      </c>
      <c r="G4" s="9" t="s">
        <v>132</v>
      </c>
      <c r="H4" s="66" t="s">
        <v>133</v>
      </c>
      <c r="I4" s="66"/>
      <c r="J4" s="66"/>
      <c r="K4" s="66"/>
      <c r="L4" s="121"/>
      <c r="M4" s="121"/>
      <c r="N4" s="121"/>
      <c r="O4" s="121"/>
      <c r="P4" s="121"/>
      <c r="Q4" s="51"/>
      <c r="R4" s="66"/>
      <c r="S4" s="66"/>
      <c r="T4" s="66"/>
      <c r="U4" s="66"/>
      <c r="V4" s="66"/>
      <c r="W4" s="66"/>
    </row>
    <row r="5" ht="21.75" customHeight="1" spans="1:23">
      <c r="A5" s="13"/>
      <c r="B5" s="13"/>
      <c r="C5" s="13"/>
      <c r="D5" s="14"/>
      <c r="E5" s="14"/>
      <c r="F5" s="14"/>
      <c r="G5" s="14"/>
      <c r="H5" s="66" t="s">
        <v>30</v>
      </c>
      <c r="I5" s="51" t="s">
        <v>33</v>
      </c>
      <c r="J5" s="51"/>
      <c r="K5" s="51"/>
      <c r="L5" s="121"/>
      <c r="M5" s="121"/>
      <c r="N5" s="121" t="s">
        <v>134</v>
      </c>
      <c r="O5" s="121"/>
      <c r="P5" s="121"/>
      <c r="Q5" s="51" t="s">
        <v>36</v>
      </c>
      <c r="R5" s="66" t="s">
        <v>51</v>
      </c>
      <c r="S5" s="51"/>
      <c r="T5" s="51"/>
      <c r="U5" s="51"/>
      <c r="V5" s="51"/>
      <c r="W5" s="51"/>
    </row>
    <row r="6" ht="15" customHeight="1" spans="1:23">
      <c r="A6" s="16"/>
      <c r="B6" s="16"/>
      <c r="C6" s="16"/>
      <c r="D6" s="17"/>
      <c r="E6" s="17"/>
      <c r="F6" s="17"/>
      <c r="G6" s="17"/>
      <c r="H6" s="66"/>
      <c r="I6" s="51" t="s">
        <v>135</v>
      </c>
      <c r="J6" s="51" t="s">
        <v>136</v>
      </c>
      <c r="K6" s="51" t="s">
        <v>137</v>
      </c>
      <c r="L6" s="127" t="s">
        <v>138</v>
      </c>
      <c r="M6" s="127" t="s">
        <v>139</v>
      </c>
      <c r="N6" s="127" t="s">
        <v>33</v>
      </c>
      <c r="O6" s="127" t="s">
        <v>34</v>
      </c>
      <c r="P6" s="127" t="s">
        <v>35</v>
      </c>
      <c r="Q6" s="51"/>
      <c r="R6" s="51" t="s">
        <v>32</v>
      </c>
      <c r="S6" s="51" t="s">
        <v>43</v>
      </c>
      <c r="T6" s="51" t="s">
        <v>140</v>
      </c>
      <c r="U6" s="51" t="s">
        <v>39</v>
      </c>
      <c r="V6" s="51" t="s">
        <v>40</v>
      </c>
      <c r="W6" s="51" t="s">
        <v>41</v>
      </c>
    </row>
    <row r="7" ht="37" customHeight="1" spans="1:23">
      <c r="A7" s="16"/>
      <c r="B7" s="16"/>
      <c r="C7" s="16"/>
      <c r="D7" s="17"/>
      <c r="E7" s="17"/>
      <c r="F7" s="17"/>
      <c r="G7" s="17"/>
      <c r="H7" s="66"/>
      <c r="I7" s="51"/>
      <c r="J7" s="51"/>
      <c r="K7" s="51"/>
      <c r="L7" s="127"/>
      <c r="M7" s="127"/>
      <c r="N7" s="127"/>
      <c r="O7" s="127"/>
      <c r="P7" s="127"/>
      <c r="Q7" s="51"/>
      <c r="R7" s="51"/>
      <c r="S7" s="51"/>
      <c r="T7" s="51"/>
      <c r="U7" s="51"/>
      <c r="V7" s="51"/>
      <c r="W7" s="51"/>
    </row>
    <row r="8" ht="18" customHeight="1" spans="1:23">
      <c r="A8" s="125">
        <v>1</v>
      </c>
      <c r="B8" s="125">
        <v>2</v>
      </c>
      <c r="C8" s="125">
        <v>3</v>
      </c>
      <c r="D8" s="125">
        <v>4</v>
      </c>
      <c r="E8" s="125">
        <v>5</v>
      </c>
      <c r="F8" s="125">
        <v>6</v>
      </c>
      <c r="G8" s="125">
        <v>7</v>
      </c>
      <c r="H8" s="125">
        <v>8</v>
      </c>
      <c r="I8" s="125">
        <v>9</v>
      </c>
      <c r="J8" s="125">
        <v>10</v>
      </c>
      <c r="K8" s="125">
        <v>11</v>
      </c>
      <c r="L8" s="125">
        <v>12</v>
      </c>
      <c r="M8" s="125">
        <v>13</v>
      </c>
      <c r="N8" s="125">
        <v>14</v>
      </c>
      <c r="O8" s="125">
        <v>15</v>
      </c>
      <c r="P8" s="125">
        <v>16</v>
      </c>
      <c r="Q8" s="125">
        <v>17</v>
      </c>
      <c r="R8" s="125">
        <v>18</v>
      </c>
      <c r="S8" s="125">
        <v>19</v>
      </c>
      <c r="T8" s="125">
        <v>20</v>
      </c>
      <c r="U8" s="125">
        <v>21</v>
      </c>
      <c r="V8" s="125">
        <v>22</v>
      </c>
      <c r="W8" s="125">
        <v>23</v>
      </c>
    </row>
    <row r="9" ht="25" customHeight="1" spans="1:23">
      <c r="A9" s="119" t="s">
        <v>45</v>
      </c>
      <c r="B9" s="120"/>
      <c r="C9" s="119"/>
      <c r="D9" s="119"/>
      <c r="E9" s="119"/>
      <c r="F9" s="119"/>
      <c r="G9" s="119"/>
      <c r="H9" s="22">
        <v>9145525.11</v>
      </c>
      <c r="I9" s="22">
        <v>9145525.11</v>
      </c>
      <c r="J9" s="22">
        <v>2082913.7</v>
      </c>
      <c r="K9" s="22"/>
      <c r="L9" s="22">
        <v>7062611.41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ht="31.4" customHeight="1" spans="1:23">
      <c r="A10" s="126" t="s">
        <v>45</v>
      </c>
      <c r="B10" s="120" t="s">
        <v>141</v>
      </c>
      <c r="C10" s="119" t="s">
        <v>142</v>
      </c>
      <c r="D10" s="119" t="s">
        <v>65</v>
      </c>
      <c r="E10" s="119" t="s">
        <v>66</v>
      </c>
      <c r="F10" s="119" t="s">
        <v>143</v>
      </c>
      <c r="G10" s="119" t="s">
        <v>144</v>
      </c>
      <c r="H10" s="22">
        <v>624000</v>
      </c>
      <c r="I10" s="22">
        <v>624000</v>
      </c>
      <c r="J10" s="22"/>
      <c r="K10" s="22"/>
      <c r="L10" s="22">
        <v>624000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ht="31.4" customHeight="1" spans="1:23">
      <c r="A11" s="126" t="s">
        <v>45</v>
      </c>
      <c r="B11" s="120" t="s">
        <v>145</v>
      </c>
      <c r="C11" s="119" t="s">
        <v>146</v>
      </c>
      <c r="D11" s="119" t="s">
        <v>63</v>
      </c>
      <c r="E11" s="119" t="s">
        <v>64</v>
      </c>
      <c r="F11" s="119" t="s">
        <v>147</v>
      </c>
      <c r="G11" s="119" t="s">
        <v>148</v>
      </c>
      <c r="H11" s="22">
        <v>2016693</v>
      </c>
      <c r="I11" s="22">
        <v>2016693</v>
      </c>
      <c r="J11" s="22">
        <v>504173.25</v>
      </c>
      <c r="K11" s="22"/>
      <c r="L11" s="22">
        <v>1512519.75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ht="31.4" customHeight="1" spans="1:23">
      <c r="A12" s="126" t="s">
        <v>45</v>
      </c>
      <c r="B12" s="120" t="s">
        <v>145</v>
      </c>
      <c r="C12" s="119" t="s">
        <v>146</v>
      </c>
      <c r="D12" s="119" t="s">
        <v>63</v>
      </c>
      <c r="E12" s="119" t="s">
        <v>64</v>
      </c>
      <c r="F12" s="119" t="s">
        <v>149</v>
      </c>
      <c r="G12" s="119" t="s">
        <v>150</v>
      </c>
      <c r="H12" s="22">
        <v>2366355.6</v>
      </c>
      <c r="I12" s="22">
        <v>2366355.6</v>
      </c>
      <c r="J12" s="22">
        <v>591588.9</v>
      </c>
      <c r="K12" s="22"/>
      <c r="L12" s="22">
        <v>1774766.7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ht="31.4" customHeight="1" spans="1:23">
      <c r="A13" s="126" t="s">
        <v>45</v>
      </c>
      <c r="B13" s="120" t="s">
        <v>145</v>
      </c>
      <c r="C13" s="119" t="s">
        <v>146</v>
      </c>
      <c r="D13" s="119" t="s">
        <v>63</v>
      </c>
      <c r="E13" s="119" t="s">
        <v>64</v>
      </c>
      <c r="F13" s="119" t="s">
        <v>151</v>
      </c>
      <c r="G13" s="119" t="s">
        <v>152</v>
      </c>
      <c r="H13" s="22">
        <v>181182.75</v>
      </c>
      <c r="I13" s="22">
        <v>181182.75</v>
      </c>
      <c r="J13" s="22">
        <v>45295.69</v>
      </c>
      <c r="K13" s="22"/>
      <c r="L13" s="22">
        <v>135887.06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ht="31.4" customHeight="1" spans="1:23">
      <c r="A14" s="126" t="s">
        <v>45</v>
      </c>
      <c r="B14" s="120" t="s">
        <v>153</v>
      </c>
      <c r="C14" s="119" t="s">
        <v>154</v>
      </c>
      <c r="D14" s="119" t="s">
        <v>71</v>
      </c>
      <c r="E14" s="119" t="s">
        <v>72</v>
      </c>
      <c r="F14" s="119" t="s">
        <v>155</v>
      </c>
      <c r="G14" s="119" t="s">
        <v>156</v>
      </c>
      <c r="H14" s="22">
        <v>754262.04</v>
      </c>
      <c r="I14" s="22">
        <v>754262.04</v>
      </c>
      <c r="J14" s="22">
        <v>188565.51</v>
      </c>
      <c r="K14" s="22"/>
      <c r="L14" s="22">
        <v>565696.53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ht="31.4" customHeight="1" spans="1:23">
      <c r="A15" s="126" t="s">
        <v>45</v>
      </c>
      <c r="B15" s="120" t="s">
        <v>153</v>
      </c>
      <c r="C15" s="119" t="s">
        <v>154</v>
      </c>
      <c r="D15" s="119" t="s">
        <v>75</v>
      </c>
      <c r="E15" s="119" t="s">
        <v>74</v>
      </c>
      <c r="F15" s="119" t="s">
        <v>157</v>
      </c>
      <c r="G15" s="119" t="s">
        <v>158</v>
      </c>
      <c r="H15" s="22">
        <v>7821.78</v>
      </c>
      <c r="I15" s="22">
        <v>7821.78</v>
      </c>
      <c r="J15" s="22">
        <v>1955.45</v>
      </c>
      <c r="K15" s="22"/>
      <c r="L15" s="22">
        <v>5866.33</v>
      </c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ht="31.4" customHeight="1" spans="1:23">
      <c r="A16" s="126" t="s">
        <v>45</v>
      </c>
      <c r="B16" s="120" t="s">
        <v>153</v>
      </c>
      <c r="C16" s="119" t="s">
        <v>154</v>
      </c>
      <c r="D16" s="119" t="s">
        <v>80</v>
      </c>
      <c r="E16" s="119" t="s">
        <v>81</v>
      </c>
      <c r="F16" s="119" t="s">
        <v>159</v>
      </c>
      <c r="G16" s="119" t="s">
        <v>160</v>
      </c>
      <c r="H16" s="22">
        <v>358274.47</v>
      </c>
      <c r="I16" s="22">
        <v>358274.47</v>
      </c>
      <c r="J16" s="22">
        <v>89568.62</v>
      </c>
      <c r="K16" s="22"/>
      <c r="L16" s="22">
        <v>268705.85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ht="31.4" customHeight="1" spans="1:23">
      <c r="A17" s="126" t="s">
        <v>45</v>
      </c>
      <c r="B17" s="120" t="s">
        <v>153</v>
      </c>
      <c r="C17" s="119" t="s">
        <v>154</v>
      </c>
      <c r="D17" s="119" t="s">
        <v>82</v>
      </c>
      <c r="E17" s="119" t="s">
        <v>83</v>
      </c>
      <c r="F17" s="119" t="s">
        <v>161</v>
      </c>
      <c r="G17" s="119" t="s">
        <v>162</v>
      </c>
      <c r="H17" s="22">
        <v>117762.95</v>
      </c>
      <c r="I17" s="22">
        <v>117762.95</v>
      </c>
      <c r="J17" s="22">
        <v>29440.74</v>
      </c>
      <c r="K17" s="22"/>
      <c r="L17" s="22">
        <v>88322.21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ht="31.4" customHeight="1" spans="1:23">
      <c r="A18" s="126" t="s">
        <v>45</v>
      </c>
      <c r="B18" s="120" t="s">
        <v>153</v>
      </c>
      <c r="C18" s="119" t="s">
        <v>154</v>
      </c>
      <c r="D18" s="119" t="s">
        <v>84</v>
      </c>
      <c r="E18" s="119" t="s">
        <v>85</v>
      </c>
      <c r="F18" s="119" t="s">
        <v>157</v>
      </c>
      <c r="G18" s="119" t="s">
        <v>158</v>
      </c>
      <c r="H18" s="22">
        <v>21403.2</v>
      </c>
      <c r="I18" s="22">
        <v>21403.2</v>
      </c>
      <c r="J18" s="22">
        <v>21403.2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ht="31.4" customHeight="1" spans="1:23">
      <c r="A19" s="126" t="s">
        <v>45</v>
      </c>
      <c r="B19" s="120" t="s">
        <v>163</v>
      </c>
      <c r="C19" s="119" t="s">
        <v>91</v>
      </c>
      <c r="D19" s="119" t="s">
        <v>90</v>
      </c>
      <c r="E19" s="119" t="s">
        <v>91</v>
      </c>
      <c r="F19" s="119" t="s">
        <v>164</v>
      </c>
      <c r="G19" s="119" t="s">
        <v>91</v>
      </c>
      <c r="H19" s="22">
        <v>615475.73</v>
      </c>
      <c r="I19" s="22">
        <v>615475.73</v>
      </c>
      <c r="J19" s="22">
        <v>153868.93</v>
      </c>
      <c r="K19" s="22"/>
      <c r="L19" s="22">
        <v>461606.8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ht="31.4" customHeight="1" spans="1:23">
      <c r="A20" s="126" t="s">
        <v>45</v>
      </c>
      <c r="B20" s="120" t="s">
        <v>165</v>
      </c>
      <c r="C20" s="119" t="s">
        <v>166</v>
      </c>
      <c r="D20" s="119" t="s">
        <v>63</v>
      </c>
      <c r="E20" s="119" t="s">
        <v>64</v>
      </c>
      <c r="F20" s="119" t="s">
        <v>167</v>
      </c>
      <c r="G20" s="119" t="s">
        <v>168</v>
      </c>
      <c r="H20" s="22">
        <v>17472</v>
      </c>
      <c r="I20" s="22">
        <v>17472</v>
      </c>
      <c r="J20" s="22">
        <v>4368</v>
      </c>
      <c r="K20" s="22"/>
      <c r="L20" s="22">
        <v>13104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ht="31.4" customHeight="1" spans="1:23">
      <c r="A21" s="126" t="s">
        <v>45</v>
      </c>
      <c r="B21" s="120" t="s">
        <v>169</v>
      </c>
      <c r="C21" s="119" t="s">
        <v>170</v>
      </c>
      <c r="D21" s="119" t="s">
        <v>63</v>
      </c>
      <c r="E21" s="119" t="s">
        <v>64</v>
      </c>
      <c r="F21" s="119" t="s">
        <v>171</v>
      </c>
      <c r="G21" s="119" t="s">
        <v>172</v>
      </c>
      <c r="H21" s="22">
        <v>220000</v>
      </c>
      <c r="I21" s="22">
        <v>220000</v>
      </c>
      <c r="J21" s="22"/>
      <c r="K21" s="22"/>
      <c r="L21" s="22">
        <v>220000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ht="31.4" customHeight="1" spans="1:23">
      <c r="A22" s="126" t="s">
        <v>45</v>
      </c>
      <c r="B22" s="120" t="s">
        <v>173</v>
      </c>
      <c r="C22" s="119" t="s">
        <v>121</v>
      </c>
      <c r="D22" s="119" t="s">
        <v>63</v>
      </c>
      <c r="E22" s="119" t="s">
        <v>64</v>
      </c>
      <c r="F22" s="119" t="s">
        <v>174</v>
      </c>
      <c r="G22" s="119" t="s">
        <v>121</v>
      </c>
      <c r="H22" s="22">
        <v>10000</v>
      </c>
      <c r="I22" s="22">
        <v>10000</v>
      </c>
      <c r="J22" s="22">
        <v>2500</v>
      </c>
      <c r="K22" s="22"/>
      <c r="L22" s="22">
        <v>7500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ht="31.4" customHeight="1" spans="1:23">
      <c r="A23" s="126" t="s">
        <v>45</v>
      </c>
      <c r="B23" s="120" t="s">
        <v>175</v>
      </c>
      <c r="C23" s="119" t="s">
        <v>176</v>
      </c>
      <c r="D23" s="119" t="s">
        <v>63</v>
      </c>
      <c r="E23" s="119" t="s">
        <v>64</v>
      </c>
      <c r="F23" s="119" t="s">
        <v>177</v>
      </c>
      <c r="G23" s="119" t="s">
        <v>178</v>
      </c>
      <c r="H23" s="22">
        <v>359100</v>
      </c>
      <c r="I23" s="22">
        <v>359100</v>
      </c>
      <c r="J23" s="22">
        <v>89775</v>
      </c>
      <c r="K23" s="22"/>
      <c r="L23" s="22">
        <v>269325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ht="31.4" customHeight="1" spans="1:23">
      <c r="A24" s="126" t="s">
        <v>45</v>
      </c>
      <c r="B24" s="120" t="s">
        <v>179</v>
      </c>
      <c r="C24" s="119" t="s">
        <v>180</v>
      </c>
      <c r="D24" s="119" t="s">
        <v>63</v>
      </c>
      <c r="E24" s="119" t="s">
        <v>64</v>
      </c>
      <c r="F24" s="119" t="s">
        <v>181</v>
      </c>
      <c r="G24" s="119" t="s">
        <v>180</v>
      </c>
      <c r="H24" s="22">
        <v>101987.74</v>
      </c>
      <c r="I24" s="22">
        <v>101987.74</v>
      </c>
      <c r="J24" s="22">
        <v>25496.94</v>
      </c>
      <c r="K24" s="22"/>
      <c r="L24" s="22">
        <v>76490.8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ht="31.4" customHeight="1" spans="1:23">
      <c r="A25" s="126" t="s">
        <v>45</v>
      </c>
      <c r="B25" s="120" t="s">
        <v>182</v>
      </c>
      <c r="C25" s="119" t="s">
        <v>183</v>
      </c>
      <c r="D25" s="119" t="s">
        <v>63</v>
      </c>
      <c r="E25" s="119" t="s">
        <v>64</v>
      </c>
      <c r="F25" s="119" t="s">
        <v>184</v>
      </c>
      <c r="G25" s="119" t="s">
        <v>185</v>
      </c>
      <c r="H25" s="22">
        <v>346186.26</v>
      </c>
      <c r="I25" s="22">
        <v>346186.26</v>
      </c>
      <c r="J25" s="22">
        <v>86546.57</v>
      </c>
      <c r="K25" s="22"/>
      <c r="L25" s="22">
        <v>259639.69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ht="31.4" customHeight="1" spans="1:23">
      <c r="A26" s="126" t="s">
        <v>45</v>
      </c>
      <c r="B26" s="120" t="s">
        <v>182</v>
      </c>
      <c r="C26" s="119" t="s">
        <v>183</v>
      </c>
      <c r="D26" s="119" t="s">
        <v>63</v>
      </c>
      <c r="E26" s="119" t="s">
        <v>64</v>
      </c>
      <c r="F26" s="119" t="s">
        <v>186</v>
      </c>
      <c r="G26" s="119" t="s">
        <v>187</v>
      </c>
      <c r="H26" s="22">
        <v>20000</v>
      </c>
      <c r="I26" s="22">
        <v>20000</v>
      </c>
      <c r="J26" s="22">
        <v>5000</v>
      </c>
      <c r="K26" s="22"/>
      <c r="L26" s="22">
        <v>15000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ht="31.4" customHeight="1" spans="1:23">
      <c r="A27" s="126" t="s">
        <v>45</v>
      </c>
      <c r="B27" s="120" t="s">
        <v>182</v>
      </c>
      <c r="C27" s="119" t="s">
        <v>183</v>
      </c>
      <c r="D27" s="119" t="s">
        <v>63</v>
      </c>
      <c r="E27" s="119" t="s">
        <v>64</v>
      </c>
      <c r="F27" s="119" t="s">
        <v>188</v>
      </c>
      <c r="G27" s="119" t="s">
        <v>189</v>
      </c>
      <c r="H27" s="22">
        <v>50000</v>
      </c>
      <c r="I27" s="22">
        <v>50000</v>
      </c>
      <c r="J27" s="22">
        <v>12500</v>
      </c>
      <c r="K27" s="22"/>
      <c r="L27" s="22">
        <v>37500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ht="31.4" customHeight="1" spans="1:23">
      <c r="A28" s="126" t="s">
        <v>45</v>
      </c>
      <c r="B28" s="120" t="s">
        <v>182</v>
      </c>
      <c r="C28" s="119" t="s">
        <v>183</v>
      </c>
      <c r="D28" s="119" t="s">
        <v>63</v>
      </c>
      <c r="E28" s="119" t="s">
        <v>64</v>
      </c>
      <c r="F28" s="119" t="s">
        <v>190</v>
      </c>
      <c r="G28" s="119" t="s">
        <v>191</v>
      </c>
      <c r="H28" s="22">
        <v>10000</v>
      </c>
      <c r="I28" s="22">
        <v>10000</v>
      </c>
      <c r="J28" s="22">
        <v>2500</v>
      </c>
      <c r="K28" s="22"/>
      <c r="L28" s="22">
        <v>7500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ht="31.4" customHeight="1" spans="1:23">
      <c r="A29" s="126" t="s">
        <v>45</v>
      </c>
      <c r="B29" s="120" t="s">
        <v>182</v>
      </c>
      <c r="C29" s="119" t="s">
        <v>183</v>
      </c>
      <c r="D29" s="119" t="s">
        <v>63</v>
      </c>
      <c r="E29" s="119" t="s">
        <v>64</v>
      </c>
      <c r="F29" s="119" t="s">
        <v>192</v>
      </c>
      <c r="G29" s="119" t="s">
        <v>193</v>
      </c>
      <c r="H29" s="22">
        <v>5517.59</v>
      </c>
      <c r="I29" s="22">
        <v>5517.59</v>
      </c>
      <c r="J29" s="22">
        <v>1379.4</v>
      </c>
      <c r="K29" s="22"/>
      <c r="L29" s="22">
        <v>4138.19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ht="31.4" customHeight="1" spans="1:23">
      <c r="A30" s="126" t="s">
        <v>45</v>
      </c>
      <c r="B30" s="120" t="s">
        <v>182</v>
      </c>
      <c r="C30" s="119" t="s">
        <v>183</v>
      </c>
      <c r="D30" s="119" t="s">
        <v>63</v>
      </c>
      <c r="E30" s="119" t="s">
        <v>64</v>
      </c>
      <c r="F30" s="119" t="s">
        <v>194</v>
      </c>
      <c r="G30" s="119" t="s">
        <v>195</v>
      </c>
      <c r="H30" s="22">
        <v>8500</v>
      </c>
      <c r="I30" s="22">
        <v>8500</v>
      </c>
      <c r="J30" s="22">
        <v>2125</v>
      </c>
      <c r="K30" s="22"/>
      <c r="L30" s="22">
        <v>6375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ht="31.4" customHeight="1" spans="1:23">
      <c r="A31" s="126" t="s">
        <v>45</v>
      </c>
      <c r="B31" s="120" t="s">
        <v>182</v>
      </c>
      <c r="C31" s="119" t="s">
        <v>183</v>
      </c>
      <c r="D31" s="119" t="s">
        <v>63</v>
      </c>
      <c r="E31" s="119" t="s">
        <v>64</v>
      </c>
      <c r="F31" s="119" t="s">
        <v>196</v>
      </c>
      <c r="G31" s="119" t="s">
        <v>197</v>
      </c>
      <c r="H31" s="22">
        <v>8500</v>
      </c>
      <c r="I31" s="22">
        <v>8500</v>
      </c>
      <c r="J31" s="22">
        <v>2125</v>
      </c>
      <c r="K31" s="22"/>
      <c r="L31" s="22">
        <v>6375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ht="31.4" customHeight="1" spans="1:23">
      <c r="A32" s="126" t="s">
        <v>45</v>
      </c>
      <c r="B32" s="120" t="s">
        <v>182</v>
      </c>
      <c r="C32" s="119" t="s">
        <v>183</v>
      </c>
      <c r="D32" s="119" t="s">
        <v>63</v>
      </c>
      <c r="E32" s="119" t="s">
        <v>64</v>
      </c>
      <c r="F32" s="119" t="s">
        <v>177</v>
      </c>
      <c r="G32" s="119" t="s">
        <v>178</v>
      </c>
      <c r="H32" s="22">
        <v>34200</v>
      </c>
      <c r="I32" s="22">
        <v>34200</v>
      </c>
      <c r="J32" s="22">
        <v>8550</v>
      </c>
      <c r="K32" s="22"/>
      <c r="L32" s="22">
        <v>25650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ht="31.4" customHeight="1" spans="1:23">
      <c r="A33" s="126" t="s">
        <v>45</v>
      </c>
      <c r="B33" s="120" t="s">
        <v>182</v>
      </c>
      <c r="C33" s="119" t="s">
        <v>183</v>
      </c>
      <c r="D33" s="119" t="s">
        <v>63</v>
      </c>
      <c r="E33" s="119" t="s">
        <v>64</v>
      </c>
      <c r="F33" s="119" t="s">
        <v>198</v>
      </c>
      <c r="G33" s="119" t="s">
        <v>199</v>
      </c>
      <c r="H33" s="22">
        <v>53500</v>
      </c>
      <c r="I33" s="22">
        <v>53500</v>
      </c>
      <c r="J33" s="22">
        <v>13375</v>
      </c>
      <c r="K33" s="22"/>
      <c r="L33" s="22">
        <v>40125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ht="31.4" customHeight="1" spans="1:23">
      <c r="A34" s="126" t="s">
        <v>45</v>
      </c>
      <c r="B34" s="120" t="s">
        <v>200</v>
      </c>
      <c r="C34" s="119" t="s">
        <v>201</v>
      </c>
      <c r="D34" s="119" t="s">
        <v>63</v>
      </c>
      <c r="E34" s="119" t="s">
        <v>64</v>
      </c>
      <c r="F34" s="119" t="s">
        <v>149</v>
      </c>
      <c r="G34" s="119" t="s">
        <v>150</v>
      </c>
      <c r="H34" s="22">
        <v>34080</v>
      </c>
      <c r="I34" s="22">
        <v>34080</v>
      </c>
      <c r="J34" s="22"/>
      <c r="K34" s="22"/>
      <c r="L34" s="22">
        <v>34080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ht="31.4" customHeight="1" spans="1:23">
      <c r="A35" s="126" t="s">
        <v>45</v>
      </c>
      <c r="B35" s="120" t="s">
        <v>202</v>
      </c>
      <c r="C35" s="119" t="s">
        <v>203</v>
      </c>
      <c r="D35" s="119" t="s">
        <v>63</v>
      </c>
      <c r="E35" s="119" t="s">
        <v>64</v>
      </c>
      <c r="F35" s="119" t="s">
        <v>151</v>
      </c>
      <c r="G35" s="119" t="s">
        <v>152</v>
      </c>
      <c r="H35" s="22">
        <v>803250</v>
      </c>
      <c r="I35" s="22">
        <v>803250</v>
      </c>
      <c r="J35" s="22">
        <v>200812.5</v>
      </c>
      <c r="K35" s="22"/>
      <c r="L35" s="22">
        <v>602437.5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ht="23" customHeight="1" spans="1:23">
      <c r="A36" s="29" t="s">
        <v>92</v>
      </c>
      <c r="B36" s="30"/>
      <c r="C36" s="30"/>
      <c r="D36" s="30"/>
      <c r="E36" s="30"/>
      <c r="F36" s="30"/>
      <c r="G36" s="31"/>
      <c r="H36" s="22">
        <v>9145525.11</v>
      </c>
      <c r="I36" s="22">
        <v>9145525.11</v>
      </c>
      <c r="J36" s="22">
        <v>2082913.7</v>
      </c>
      <c r="K36" s="22"/>
      <c r="L36" s="22">
        <v>7062611.41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</sheetData>
  <mergeCells count="30">
    <mergeCell ref="A2:W2"/>
    <mergeCell ref="A3:G3"/>
    <mergeCell ref="H4:W4"/>
    <mergeCell ref="I5:M5"/>
    <mergeCell ref="N5:P5"/>
    <mergeCell ref="R5:W5"/>
    <mergeCell ref="A36:G36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357638888888889" right="0" top="0.60625" bottom="0.2125" header="0.5" footer="0.5"/>
  <pageSetup paperSize="9" scale="50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14"/>
  <sheetViews>
    <sheetView showZeros="0" workbookViewId="0">
      <selection activeCell="H9" sqref="H9"/>
    </sheetView>
  </sheetViews>
  <sheetFormatPr defaultColWidth="9.14414414414414" defaultRowHeight="14.25" customHeight="1"/>
  <cols>
    <col min="1" max="1" width="10.5045045045045" customWidth="1"/>
    <col min="2" max="2" width="21.9279279279279" customWidth="1"/>
    <col min="3" max="3" width="32.2792792792793" customWidth="1"/>
    <col min="4" max="4" width="17.4504504504505" customWidth="1"/>
    <col min="5" max="5" width="7.37837837837838" customWidth="1"/>
    <col min="6" max="6" width="9.25225225225225" customWidth="1"/>
    <col min="7" max="7" width="7.37837837837838" customWidth="1"/>
    <col min="8" max="8" width="13.2522522522523" customWidth="1"/>
    <col min="9" max="10" width="12" customWidth="1"/>
    <col min="11" max="11" width="11.3783783783784" customWidth="1"/>
    <col min="12" max="17" width="6.17117117117117" customWidth="1"/>
    <col min="18" max="18" width="9.87387387387387" customWidth="1"/>
    <col min="19" max="22" width="5.7027027027027" customWidth="1"/>
    <col min="23" max="23" width="10.7477477477477" customWidth="1"/>
  </cols>
  <sheetData>
    <row r="1" ht="27" customHeight="1" spans="5:23">
      <c r="E1" s="1"/>
      <c r="F1" s="1"/>
      <c r="G1" s="1"/>
      <c r="H1" s="1"/>
      <c r="U1" s="124"/>
      <c r="W1" s="60" t="s">
        <v>204</v>
      </c>
    </row>
    <row r="2" ht="27.75" customHeight="1" spans="1:23">
      <c r="A2" s="26" t="s">
        <v>205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ht="28" customHeight="1" spans="1:23">
      <c r="A3" s="4" t="str">
        <f t="shared" ref="A3:B3" si="0">"单位名称："&amp;"富宁县人民检察院"</f>
        <v>单位名称：富宁县人民检察院</v>
      </c>
      <c r="B3" s="118" t="str">
        <f t="shared" si="0"/>
        <v>单位名称：富宁县人民检察院</v>
      </c>
      <c r="C3" s="118"/>
      <c r="D3" s="118"/>
      <c r="E3" s="118"/>
      <c r="F3" s="118"/>
      <c r="G3" s="118"/>
      <c r="H3" s="118"/>
      <c r="I3" s="118"/>
      <c r="J3" s="6"/>
      <c r="K3" s="6"/>
      <c r="L3" s="6"/>
      <c r="M3" s="6"/>
      <c r="N3" s="6"/>
      <c r="O3" s="6"/>
      <c r="P3" s="6"/>
      <c r="Q3" s="6"/>
      <c r="U3" s="124"/>
      <c r="W3" s="111" t="s">
        <v>117</v>
      </c>
    </row>
    <row r="4" ht="21.75" customHeight="1" spans="1:23">
      <c r="A4" s="8" t="s">
        <v>206</v>
      </c>
      <c r="B4" s="8" t="s">
        <v>127</v>
      </c>
      <c r="C4" s="8" t="s">
        <v>128</v>
      </c>
      <c r="D4" s="8" t="s">
        <v>207</v>
      </c>
      <c r="E4" s="9" t="s">
        <v>129</v>
      </c>
      <c r="F4" s="9" t="s">
        <v>130</v>
      </c>
      <c r="G4" s="9" t="s">
        <v>131</v>
      </c>
      <c r="H4" s="9" t="s">
        <v>132</v>
      </c>
      <c r="I4" s="66" t="s">
        <v>30</v>
      </c>
      <c r="J4" s="66" t="s">
        <v>208</v>
      </c>
      <c r="K4" s="66"/>
      <c r="L4" s="66"/>
      <c r="M4" s="66"/>
      <c r="N4" s="121" t="s">
        <v>134</v>
      </c>
      <c r="O4" s="121"/>
      <c r="P4" s="121"/>
      <c r="Q4" s="9" t="s">
        <v>36</v>
      </c>
      <c r="R4" s="10" t="s">
        <v>51</v>
      </c>
      <c r="S4" s="11"/>
      <c r="T4" s="11"/>
      <c r="U4" s="11"/>
      <c r="V4" s="11"/>
      <c r="W4" s="12"/>
    </row>
    <row r="5" ht="32" customHeight="1" spans="1:23">
      <c r="A5" s="13"/>
      <c r="B5" s="13"/>
      <c r="C5" s="13"/>
      <c r="D5" s="13"/>
      <c r="E5" s="14"/>
      <c r="F5" s="14"/>
      <c r="G5" s="14"/>
      <c r="H5" s="14"/>
      <c r="I5" s="66"/>
      <c r="J5" s="51" t="s">
        <v>33</v>
      </c>
      <c r="K5" s="51"/>
      <c r="L5" s="51" t="s">
        <v>34</v>
      </c>
      <c r="M5" s="51" t="s">
        <v>35</v>
      </c>
      <c r="N5" s="122" t="s">
        <v>33</v>
      </c>
      <c r="O5" s="122" t="s">
        <v>34</v>
      </c>
      <c r="P5" s="122" t="s">
        <v>35</v>
      </c>
      <c r="Q5" s="14"/>
      <c r="R5" s="9" t="s">
        <v>32</v>
      </c>
      <c r="S5" s="9" t="s">
        <v>43</v>
      </c>
      <c r="T5" s="9" t="s">
        <v>140</v>
      </c>
      <c r="U5" s="9" t="s">
        <v>39</v>
      </c>
      <c r="V5" s="9" t="s">
        <v>40</v>
      </c>
      <c r="W5" s="9" t="s">
        <v>41</v>
      </c>
    </row>
    <row r="6" ht="55" customHeight="1" spans="1:23">
      <c r="A6" s="16"/>
      <c r="B6" s="16"/>
      <c r="C6" s="16"/>
      <c r="D6" s="16"/>
      <c r="E6" s="17"/>
      <c r="F6" s="17"/>
      <c r="G6" s="17"/>
      <c r="H6" s="17"/>
      <c r="I6" s="66"/>
      <c r="J6" s="51" t="s">
        <v>32</v>
      </c>
      <c r="K6" s="51" t="s">
        <v>209</v>
      </c>
      <c r="L6" s="51"/>
      <c r="M6" s="51"/>
      <c r="N6" s="17"/>
      <c r="O6" s="17"/>
      <c r="P6" s="17"/>
      <c r="Q6" s="17"/>
      <c r="R6" s="17"/>
      <c r="S6" s="17"/>
      <c r="T6" s="17"/>
      <c r="U6" s="18"/>
      <c r="V6" s="17"/>
      <c r="W6" s="17"/>
    </row>
    <row r="7" ht="24" customHeight="1" spans="1:23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19">
        <v>10</v>
      </c>
      <c r="K7" s="19">
        <v>11</v>
      </c>
      <c r="L7" s="19">
        <v>12</v>
      </c>
      <c r="M7" s="19">
        <v>13</v>
      </c>
      <c r="N7" s="19">
        <v>14</v>
      </c>
      <c r="O7" s="19">
        <v>15</v>
      </c>
      <c r="P7" s="19">
        <v>16</v>
      </c>
      <c r="Q7" s="19">
        <v>17</v>
      </c>
      <c r="R7" s="19">
        <v>18</v>
      </c>
      <c r="S7" s="19">
        <v>19</v>
      </c>
      <c r="T7" s="19">
        <v>20</v>
      </c>
      <c r="U7" s="19">
        <v>21</v>
      </c>
      <c r="V7" s="19">
        <v>22</v>
      </c>
      <c r="W7" s="19">
        <v>23</v>
      </c>
    </row>
    <row r="8" ht="32.9" customHeight="1" spans="1:23">
      <c r="A8" s="119"/>
      <c r="B8" s="120"/>
      <c r="C8" s="119" t="s">
        <v>210</v>
      </c>
      <c r="D8" s="119"/>
      <c r="E8" s="119"/>
      <c r="F8" s="119"/>
      <c r="G8" s="119"/>
      <c r="H8" s="119"/>
      <c r="I8" s="123">
        <v>60000</v>
      </c>
      <c r="J8" s="123"/>
      <c r="K8" s="123"/>
      <c r="L8" s="123"/>
      <c r="M8" s="123"/>
      <c r="N8" s="123"/>
      <c r="O8" s="123"/>
      <c r="P8" s="123"/>
      <c r="Q8" s="123"/>
      <c r="R8" s="123">
        <v>60000</v>
      </c>
      <c r="S8" s="123"/>
      <c r="T8" s="123"/>
      <c r="U8" s="99"/>
      <c r="V8" s="123"/>
      <c r="W8" s="123">
        <v>60000</v>
      </c>
    </row>
    <row r="9" ht="32.9" customHeight="1" spans="1:23">
      <c r="A9" s="119" t="s">
        <v>211</v>
      </c>
      <c r="B9" s="120" t="s">
        <v>212</v>
      </c>
      <c r="C9" s="119" t="s">
        <v>210</v>
      </c>
      <c r="D9" s="119" t="s">
        <v>45</v>
      </c>
      <c r="E9" s="119" t="s">
        <v>65</v>
      </c>
      <c r="F9" s="119" t="s">
        <v>66</v>
      </c>
      <c r="G9" s="119" t="s">
        <v>192</v>
      </c>
      <c r="H9" s="119" t="s">
        <v>193</v>
      </c>
      <c r="I9" s="123">
        <v>60000</v>
      </c>
      <c r="J9" s="123"/>
      <c r="K9" s="123"/>
      <c r="L9" s="123"/>
      <c r="M9" s="123"/>
      <c r="N9" s="123"/>
      <c r="O9" s="123"/>
      <c r="P9" s="123"/>
      <c r="Q9" s="123"/>
      <c r="R9" s="123">
        <v>60000</v>
      </c>
      <c r="S9" s="123"/>
      <c r="T9" s="123"/>
      <c r="U9" s="99"/>
      <c r="V9" s="123"/>
      <c r="W9" s="123">
        <v>60000</v>
      </c>
    </row>
    <row r="10" ht="32.9" customHeight="1" spans="1:23">
      <c r="A10" s="119"/>
      <c r="B10" s="119"/>
      <c r="C10" s="119" t="s">
        <v>213</v>
      </c>
      <c r="D10" s="119"/>
      <c r="E10" s="119"/>
      <c r="F10" s="119"/>
      <c r="G10" s="119"/>
      <c r="H10" s="119"/>
      <c r="I10" s="123">
        <v>50000</v>
      </c>
      <c r="J10" s="123"/>
      <c r="K10" s="123"/>
      <c r="L10" s="123"/>
      <c r="M10" s="123"/>
      <c r="N10" s="123"/>
      <c r="O10" s="123"/>
      <c r="P10" s="123"/>
      <c r="Q10" s="123"/>
      <c r="R10" s="123">
        <v>50000</v>
      </c>
      <c r="S10" s="123"/>
      <c r="T10" s="123"/>
      <c r="U10" s="99"/>
      <c r="V10" s="123"/>
      <c r="W10" s="123">
        <v>50000</v>
      </c>
    </row>
    <row r="11" ht="32.9" customHeight="1" spans="1:23">
      <c r="A11" s="119" t="s">
        <v>214</v>
      </c>
      <c r="B11" s="120" t="s">
        <v>215</v>
      </c>
      <c r="C11" s="119" t="s">
        <v>213</v>
      </c>
      <c r="D11" s="119" t="s">
        <v>45</v>
      </c>
      <c r="E11" s="119" t="s">
        <v>65</v>
      </c>
      <c r="F11" s="119" t="s">
        <v>66</v>
      </c>
      <c r="G11" s="119" t="s">
        <v>216</v>
      </c>
      <c r="H11" s="119" t="s">
        <v>217</v>
      </c>
      <c r="I11" s="123">
        <v>50000</v>
      </c>
      <c r="J11" s="123"/>
      <c r="K11" s="123"/>
      <c r="L11" s="123"/>
      <c r="M11" s="123"/>
      <c r="N11" s="123"/>
      <c r="O11" s="123"/>
      <c r="P11" s="123"/>
      <c r="Q11" s="123"/>
      <c r="R11" s="123">
        <v>50000</v>
      </c>
      <c r="S11" s="123"/>
      <c r="T11" s="123"/>
      <c r="U11" s="99"/>
      <c r="V11" s="123"/>
      <c r="W11" s="123">
        <v>50000</v>
      </c>
    </row>
    <row r="12" ht="32.9" customHeight="1" spans="1:23">
      <c r="A12" s="119"/>
      <c r="B12" s="119"/>
      <c r="C12" s="119" t="s">
        <v>218</v>
      </c>
      <c r="D12" s="119"/>
      <c r="E12" s="119"/>
      <c r="F12" s="119"/>
      <c r="G12" s="119"/>
      <c r="H12" s="119"/>
      <c r="I12" s="123">
        <v>580000</v>
      </c>
      <c r="J12" s="123">
        <v>580000</v>
      </c>
      <c r="K12" s="123">
        <v>580000</v>
      </c>
      <c r="L12" s="123"/>
      <c r="M12" s="123"/>
      <c r="N12" s="123"/>
      <c r="O12" s="123"/>
      <c r="P12" s="123"/>
      <c r="Q12" s="123"/>
      <c r="R12" s="123"/>
      <c r="S12" s="123"/>
      <c r="T12" s="123"/>
      <c r="U12" s="99"/>
      <c r="V12" s="123"/>
      <c r="W12" s="123"/>
    </row>
    <row r="13" ht="32.9" customHeight="1" spans="1:23">
      <c r="A13" s="119" t="s">
        <v>211</v>
      </c>
      <c r="B13" s="120" t="s">
        <v>219</v>
      </c>
      <c r="C13" s="119" t="s">
        <v>218</v>
      </c>
      <c r="D13" s="119" t="s">
        <v>45</v>
      </c>
      <c r="E13" s="119" t="s">
        <v>65</v>
      </c>
      <c r="F13" s="119" t="s">
        <v>66</v>
      </c>
      <c r="G13" s="119" t="s">
        <v>190</v>
      </c>
      <c r="H13" s="119" t="s">
        <v>191</v>
      </c>
      <c r="I13" s="123">
        <v>580000</v>
      </c>
      <c r="J13" s="123">
        <v>580000</v>
      </c>
      <c r="K13" s="123">
        <v>580000</v>
      </c>
      <c r="L13" s="123"/>
      <c r="M13" s="123"/>
      <c r="N13" s="123"/>
      <c r="O13" s="123"/>
      <c r="P13" s="123"/>
      <c r="Q13" s="123"/>
      <c r="R13" s="123"/>
      <c r="S13" s="123"/>
      <c r="T13" s="123"/>
      <c r="U13" s="99"/>
      <c r="V13" s="123"/>
      <c r="W13" s="123"/>
    </row>
    <row r="14" ht="36" customHeight="1" spans="1:23">
      <c r="A14" s="29" t="s">
        <v>92</v>
      </c>
      <c r="B14" s="30"/>
      <c r="C14" s="30"/>
      <c r="D14" s="30"/>
      <c r="E14" s="30"/>
      <c r="F14" s="30"/>
      <c r="G14" s="30"/>
      <c r="H14" s="31"/>
      <c r="I14" s="123">
        <v>690000</v>
      </c>
      <c r="J14" s="123">
        <v>580000</v>
      </c>
      <c r="K14" s="123">
        <v>580000</v>
      </c>
      <c r="L14" s="123"/>
      <c r="M14" s="123"/>
      <c r="N14" s="123"/>
      <c r="O14" s="123"/>
      <c r="P14" s="123"/>
      <c r="Q14" s="123"/>
      <c r="R14" s="123">
        <v>110000</v>
      </c>
      <c r="S14" s="123"/>
      <c r="T14" s="123"/>
      <c r="U14" s="99"/>
      <c r="V14" s="123"/>
      <c r="W14" s="123">
        <v>110000</v>
      </c>
    </row>
  </sheetData>
  <mergeCells count="28">
    <mergeCell ref="A2:W2"/>
    <mergeCell ref="A3:I3"/>
    <mergeCell ref="J4:M4"/>
    <mergeCell ref="N4:P4"/>
    <mergeCell ref="R4:W4"/>
    <mergeCell ref="J5:K5"/>
    <mergeCell ref="A14:H14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357638888888889" right="0" top="1" bottom="1" header="0.5" footer="0.5"/>
  <pageSetup paperSize="9" scale="55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23"/>
  <sheetViews>
    <sheetView showZeros="0" workbookViewId="0">
      <selection activeCell="D11" sqref="D11"/>
    </sheetView>
  </sheetViews>
  <sheetFormatPr defaultColWidth="9.14414414414414" defaultRowHeight="12" customHeight="1"/>
  <cols>
    <col min="1" max="1" width="22" customWidth="1"/>
    <col min="2" max="2" width="60.8468468468468" customWidth="1"/>
    <col min="3" max="3" width="12.5045045045045" customWidth="1"/>
    <col min="4" max="4" width="16.8738738738739" customWidth="1"/>
    <col min="5" max="5" width="28.2612612612613" customWidth="1"/>
    <col min="6" max="6" width="11.2792792792793" customWidth="1"/>
    <col min="7" max="7" width="10.3153153153153" customWidth="1"/>
    <col min="8" max="8" width="9.31531531531532" customWidth="1"/>
    <col min="9" max="9" width="9.48648648648649" customWidth="1"/>
    <col min="10" max="10" width="50.2612612612613" customWidth="1"/>
  </cols>
  <sheetData>
    <row r="1" ht="23" customHeight="1" spans="10:10">
      <c r="J1" s="58" t="s">
        <v>220</v>
      </c>
    </row>
    <row r="2" ht="28.5" customHeight="1" spans="1:10">
      <c r="A2" s="49" t="s">
        <v>221</v>
      </c>
      <c r="B2" s="26"/>
      <c r="C2" s="26"/>
      <c r="D2" s="26"/>
      <c r="E2" s="26"/>
      <c r="F2" s="50"/>
      <c r="G2" s="26"/>
      <c r="H2" s="50"/>
      <c r="I2" s="50"/>
      <c r="J2" s="26"/>
    </row>
    <row r="3" ht="23" customHeight="1" spans="1:1">
      <c r="A3" s="4" t="str">
        <f>"单位名称："&amp;"富宁县人民检察院"</f>
        <v>单位名称：富宁县人民检察院</v>
      </c>
    </row>
    <row r="4" ht="23" customHeight="1" spans="1:10">
      <c r="A4" s="51" t="s">
        <v>222</v>
      </c>
      <c r="B4" s="51" t="s">
        <v>223</v>
      </c>
      <c r="C4" s="51" t="s">
        <v>224</v>
      </c>
      <c r="D4" s="51" t="s">
        <v>225</v>
      </c>
      <c r="E4" s="51" t="s">
        <v>226</v>
      </c>
      <c r="F4" s="52" t="s">
        <v>227</v>
      </c>
      <c r="G4" s="51" t="s">
        <v>228</v>
      </c>
      <c r="H4" s="52" t="s">
        <v>229</v>
      </c>
      <c r="I4" s="52" t="s">
        <v>230</v>
      </c>
      <c r="J4" s="51" t="s">
        <v>231</v>
      </c>
    </row>
    <row r="5" ht="26" customHeight="1" spans="1:10">
      <c r="A5" s="51">
        <v>1</v>
      </c>
      <c r="B5" s="51">
        <v>2</v>
      </c>
      <c r="C5" s="51">
        <v>3</v>
      </c>
      <c r="D5" s="51">
        <v>4</v>
      </c>
      <c r="E5" s="51">
        <v>5</v>
      </c>
      <c r="F5" s="52">
        <v>6</v>
      </c>
      <c r="G5" s="51">
        <v>7</v>
      </c>
      <c r="H5" s="52">
        <v>8</v>
      </c>
      <c r="I5" s="52">
        <v>9</v>
      </c>
      <c r="J5" s="51">
        <v>10</v>
      </c>
    </row>
    <row r="6" ht="33" customHeight="1" spans="1:10">
      <c r="A6" s="59" t="s">
        <v>45</v>
      </c>
      <c r="B6" s="115"/>
      <c r="C6" s="115"/>
      <c r="D6" s="115"/>
      <c r="E6" s="113"/>
      <c r="F6" s="33"/>
      <c r="G6" s="113"/>
      <c r="H6" s="33"/>
      <c r="I6" s="33"/>
      <c r="J6" s="113"/>
    </row>
    <row r="7" ht="41" customHeight="1" spans="1:10">
      <c r="A7" s="116" t="s">
        <v>210</v>
      </c>
      <c r="B7" s="117" t="s">
        <v>232</v>
      </c>
      <c r="C7" s="117" t="s">
        <v>233</v>
      </c>
      <c r="D7" s="117" t="s">
        <v>234</v>
      </c>
      <c r="E7" s="59" t="s">
        <v>235</v>
      </c>
      <c r="F7" s="117" t="s">
        <v>236</v>
      </c>
      <c r="G7" s="59" t="s">
        <v>237</v>
      </c>
      <c r="H7" s="117" t="s">
        <v>238</v>
      </c>
      <c r="I7" s="117" t="s">
        <v>239</v>
      </c>
      <c r="J7" s="59" t="s">
        <v>240</v>
      </c>
    </row>
    <row r="8" ht="47.3" customHeight="1" spans="1:10">
      <c r="A8" s="116" t="s">
        <v>210</v>
      </c>
      <c r="B8" s="117" t="s">
        <v>232</v>
      </c>
      <c r="C8" s="117" t="s">
        <v>233</v>
      </c>
      <c r="D8" s="117" t="s">
        <v>241</v>
      </c>
      <c r="E8" s="59" t="s">
        <v>242</v>
      </c>
      <c r="F8" s="117" t="s">
        <v>243</v>
      </c>
      <c r="G8" s="59" t="s">
        <v>244</v>
      </c>
      <c r="H8" s="117" t="s">
        <v>238</v>
      </c>
      <c r="I8" s="117" t="s">
        <v>239</v>
      </c>
      <c r="J8" s="59" t="s">
        <v>245</v>
      </c>
    </row>
    <row r="9" ht="47.3" customHeight="1" spans="1:10">
      <c r="A9" s="116" t="s">
        <v>210</v>
      </c>
      <c r="B9" s="117" t="s">
        <v>232</v>
      </c>
      <c r="C9" s="117" t="s">
        <v>233</v>
      </c>
      <c r="D9" s="117" t="s">
        <v>246</v>
      </c>
      <c r="E9" s="59" t="s">
        <v>247</v>
      </c>
      <c r="F9" s="117" t="s">
        <v>243</v>
      </c>
      <c r="G9" s="59" t="s">
        <v>244</v>
      </c>
      <c r="H9" s="117" t="s">
        <v>238</v>
      </c>
      <c r="I9" s="117" t="s">
        <v>239</v>
      </c>
      <c r="J9" s="59" t="s">
        <v>248</v>
      </c>
    </row>
    <row r="10" ht="47.3" customHeight="1" spans="1:10">
      <c r="A10" s="116" t="s">
        <v>210</v>
      </c>
      <c r="B10" s="117" t="s">
        <v>232</v>
      </c>
      <c r="C10" s="117" t="s">
        <v>249</v>
      </c>
      <c r="D10" s="117" t="s">
        <v>250</v>
      </c>
      <c r="E10" s="59" t="s">
        <v>251</v>
      </c>
      <c r="F10" s="117" t="s">
        <v>243</v>
      </c>
      <c r="G10" s="59" t="s">
        <v>252</v>
      </c>
      <c r="H10" s="117" t="s">
        <v>238</v>
      </c>
      <c r="I10" s="117" t="s">
        <v>239</v>
      </c>
      <c r="J10" s="59" t="s">
        <v>253</v>
      </c>
    </row>
    <row r="11" ht="46" customHeight="1" spans="1:10">
      <c r="A11" s="116" t="s">
        <v>210</v>
      </c>
      <c r="B11" s="117" t="s">
        <v>232</v>
      </c>
      <c r="C11" s="117" t="s">
        <v>254</v>
      </c>
      <c r="D11" s="117" t="s">
        <v>255</v>
      </c>
      <c r="E11" s="59" t="s">
        <v>256</v>
      </c>
      <c r="F11" s="117" t="s">
        <v>243</v>
      </c>
      <c r="G11" s="59" t="s">
        <v>244</v>
      </c>
      <c r="H11" s="117" t="s">
        <v>238</v>
      </c>
      <c r="I11" s="117" t="s">
        <v>239</v>
      </c>
      <c r="J11" s="59" t="s">
        <v>257</v>
      </c>
    </row>
    <row r="12" ht="47.3" customHeight="1" spans="1:10">
      <c r="A12" s="116" t="s">
        <v>213</v>
      </c>
      <c r="B12" s="117" t="s">
        <v>258</v>
      </c>
      <c r="C12" s="117" t="s">
        <v>233</v>
      </c>
      <c r="D12" s="117" t="s">
        <v>234</v>
      </c>
      <c r="E12" s="59" t="s">
        <v>259</v>
      </c>
      <c r="F12" s="117" t="s">
        <v>243</v>
      </c>
      <c r="G12" s="59" t="s">
        <v>260</v>
      </c>
      <c r="H12" s="117" t="s">
        <v>261</v>
      </c>
      <c r="I12" s="117" t="s">
        <v>239</v>
      </c>
      <c r="J12" s="59" t="s">
        <v>262</v>
      </c>
    </row>
    <row r="13" ht="47.3" customHeight="1" spans="1:10">
      <c r="A13" s="116" t="s">
        <v>213</v>
      </c>
      <c r="B13" s="117" t="s">
        <v>258</v>
      </c>
      <c r="C13" s="117" t="s">
        <v>233</v>
      </c>
      <c r="D13" s="117" t="s">
        <v>234</v>
      </c>
      <c r="E13" s="59" t="s">
        <v>263</v>
      </c>
      <c r="F13" s="117" t="s">
        <v>243</v>
      </c>
      <c r="G13" s="59" t="s">
        <v>264</v>
      </c>
      <c r="H13" s="117" t="s">
        <v>265</v>
      </c>
      <c r="I13" s="117" t="s">
        <v>239</v>
      </c>
      <c r="J13" s="59" t="s">
        <v>266</v>
      </c>
    </row>
    <row r="14" ht="47.3" customHeight="1" spans="1:10">
      <c r="A14" s="116" t="s">
        <v>213</v>
      </c>
      <c r="B14" s="117" t="s">
        <v>258</v>
      </c>
      <c r="C14" s="117" t="s">
        <v>233</v>
      </c>
      <c r="D14" s="117" t="s">
        <v>241</v>
      </c>
      <c r="E14" s="59" t="s">
        <v>267</v>
      </c>
      <c r="F14" s="117" t="s">
        <v>243</v>
      </c>
      <c r="G14" s="59" t="s">
        <v>268</v>
      </c>
      <c r="H14" s="117" t="s">
        <v>238</v>
      </c>
      <c r="I14" s="117" t="s">
        <v>239</v>
      </c>
      <c r="J14" s="59" t="s">
        <v>269</v>
      </c>
    </row>
    <row r="15" ht="41" customHeight="1" spans="1:10">
      <c r="A15" s="116" t="s">
        <v>213</v>
      </c>
      <c r="B15" s="117" t="s">
        <v>258</v>
      </c>
      <c r="C15" s="117" t="s">
        <v>233</v>
      </c>
      <c r="D15" s="117" t="s">
        <v>241</v>
      </c>
      <c r="E15" s="59" t="s">
        <v>270</v>
      </c>
      <c r="F15" s="117" t="s">
        <v>243</v>
      </c>
      <c r="G15" s="59" t="s">
        <v>252</v>
      </c>
      <c r="H15" s="117" t="s">
        <v>238</v>
      </c>
      <c r="I15" s="117" t="s">
        <v>239</v>
      </c>
      <c r="J15" s="59" t="s">
        <v>269</v>
      </c>
    </row>
    <row r="16" ht="35" customHeight="1" spans="1:10">
      <c r="A16" s="116" t="s">
        <v>213</v>
      </c>
      <c r="B16" s="117" t="s">
        <v>258</v>
      </c>
      <c r="C16" s="117" t="s">
        <v>249</v>
      </c>
      <c r="D16" s="117" t="s">
        <v>271</v>
      </c>
      <c r="E16" s="59" t="s">
        <v>272</v>
      </c>
      <c r="F16" s="117" t="s">
        <v>273</v>
      </c>
      <c r="G16" s="59" t="s">
        <v>110</v>
      </c>
      <c r="H16" s="117" t="s">
        <v>238</v>
      </c>
      <c r="I16" s="117" t="s">
        <v>239</v>
      </c>
      <c r="J16" s="59" t="s">
        <v>269</v>
      </c>
    </row>
    <row r="17" ht="40" customHeight="1" spans="1:10">
      <c r="A17" s="116" t="s">
        <v>213</v>
      </c>
      <c r="B17" s="117" t="s">
        <v>258</v>
      </c>
      <c r="C17" s="117" t="s">
        <v>254</v>
      </c>
      <c r="D17" s="117" t="s">
        <v>255</v>
      </c>
      <c r="E17" s="59" t="s">
        <v>274</v>
      </c>
      <c r="F17" s="117" t="s">
        <v>243</v>
      </c>
      <c r="G17" s="59" t="s">
        <v>244</v>
      </c>
      <c r="H17" s="117" t="s">
        <v>238</v>
      </c>
      <c r="I17" s="117" t="s">
        <v>239</v>
      </c>
      <c r="J17" s="59" t="s">
        <v>275</v>
      </c>
    </row>
    <row r="18" ht="40" customHeight="1" spans="1:10">
      <c r="A18" s="116" t="s">
        <v>218</v>
      </c>
      <c r="B18" s="117" t="s">
        <v>276</v>
      </c>
      <c r="C18" s="117" t="s">
        <v>233</v>
      </c>
      <c r="D18" s="117" t="s">
        <v>234</v>
      </c>
      <c r="E18" s="59" t="s">
        <v>259</v>
      </c>
      <c r="F18" s="117" t="s">
        <v>243</v>
      </c>
      <c r="G18" s="59" t="s">
        <v>260</v>
      </c>
      <c r="H18" s="117" t="s">
        <v>261</v>
      </c>
      <c r="I18" s="117" t="s">
        <v>239</v>
      </c>
      <c r="J18" s="59" t="s">
        <v>262</v>
      </c>
    </row>
    <row r="19" ht="39" customHeight="1" spans="1:10">
      <c r="A19" s="116" t="s">
        <v>218</v>
      </c>
      <c r="B19" s="117" t="s">
        <v>276</v>
      </c>
      <c r="C19" s="117" t="s">
        <v>233</v>
      </c>
      <c r="D19" s="117" t="s">
        <v>234</v>
      </c>
      <c r="E19" s="59" t="s">
        <v>277</v>
      </c>
      <c r="F19" s="117" t="s">
        <v>243</v>
      </c>
      <c r="G19" s="59" t="s">
        <v>112</v>
      </c>
      <c r="H19" s="117" t="s">
        <v>278</v>
      </c>
      <c r="I19" s="117" t="s">
        <v>239</v>
      </c>
      <c r="J19" s="59" t="s">
        <v>279</v>
      </c>
    </row>
    <row r="20" ht="47.3" customHeight="1" spans="1:10">
      <c r="A20" s="116" t="s">
        <v>218</v>
      </c>
      <c r="B20" s="117" t="s">
        <v>276</v>
      </c>
      <c r="C20" s="117" t="s">
        <v>233</v>
      </c>
      <c r="D20" s="117" t="s">
        <v>241</v>
      </c>
      <c r="E20" s="59" t="s">
        <v>280</v>
      </c>
      <c r="F20" s="117" t="s">
        <v>243</v>
      </c>
      <c r="G20" s="59" t="s">
        <v>281</v>
      </c>
      <c r="H20" s="117" t="s">
        <v>238</v>
      </c>
      <c r="I20" s="117" t="s">
        <v>239</v>
      </c>
      <c r="J20" s="59" t="s">
        <v>282</v>
      </c>
    </row>
    <row r="21" ht="47.3" customHeight="1" spans="1:10">
      <c r="A21" s="116" t="s">
        <v>218</v>
      </c>
      <c r="B21" s="117" t="s">
        <v>276</v>
      </c>
      <c r="C21" s="117" t="s">
        <v>233</v>
      </c>
      <c r="D21" s="117" t="s">
        <v>241</v>
      </c>
      <c r="E21" s="59" t="s">
        <v>283</v>
      </c>
      <c r="F21" s="117" t="s">
        <v>236</v>
      </c>
      <c r="G21" s="59" t="s">
        <v>237</v>
      </c>
      <c r="H21" s="117" t="s">
        <v>238</v>
      </c>
      <c r="I21" s="117" t="s">
        <v>239</v>
      </c>
      <c r="J21" s="59" t="s">
        <v>284</v>
      </c>
    </row>
    <row r="22" ht="47.3" customHeight="1" spans="1:10">
      <c r="A22" s="116" t="s">
        <v>218</v>
      </c>
      <c r="B22" s="117" t="s">
        <v>276</v>
      </c>
      <c r="C22" s="117" t="s">
        <v>249</v>
      </c>
      <c r="D22" s="117" t="s">
        <v>271</v>
      </c>
      <c r="E22" s="59" t="s">
        <v>285</v>
      </c>
      <c r="F22" s="117" t="s">
        <v>243</v>
      </c>
      <c r="G22" s="59" t="s">
        <v>244</v>
      </c>
      <c r="H22" s="117" t="s">
        <v>238</v>
      </c>
      <c r="I22" s="117" t="s">
        <v>239</v>
      </c>
      <c r="J22" s="59" t="s">
        <v>286</v>
      </c>
    </row>
    <row r="23" ht="39" customHeight="1" spans="1:10">
      <c r="A23" s="116" t="s">
        <v>218</v>
      </c>
      <c r="B23" s="117" t="s">
        <v>276</v>
      </c>
      <c r="C23" s="117" t="s">
        <v>254</v>
      </c>
      <c r="D23" s="117" t="s">
        <v>255</v>
      </c>
      <c r="E23" s="59" t="s">
        <v>287</v>
      </c>
      <c r="F23" s="117" t="s">
        <v>243</v>
      </c>
      <c r="G23" s="59" t="s">
        <v>244</v>
      </c>
      <c r="H23" s="117" t="s">
        <v>238</v>
      </c>
      <c r="I23" s="117" t="s">
        <v>239</v>
      </c>
      <c r="J23" s="59" t="s">
        <v>288</v>
      </c>
    </row>
  </sheetData>
  <mergeCells count="8">
    <mergeCell ref="A2:J2"/>
    <mergeCell ref="A3:H3"/>
    <mergeCell ref="A7:A11"/>
    <mergeCell ref="A12:A17"/>
    <mergeCell ref="A18:A23"/>
    <mergeCell ref="B7:B11"/>
    <mergeCell ref="B12:B17"/>
    <mergeCell ref="B18:B23"/>
  </mergeCells>
  <pageMargins left="0.751388888888889" right="0.161111111111111" top="0.802777777777778" bottom="0.0152777777777778" header="0.5" footer="0.5"/>
  <pageSetup paperSize="9" scale="55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11"/>
  <sheetViews>
    <sheetView showZeros="0" workbookViewId="0">
      <selection activeCell="D22" sqref="D22"/>
    </sheetView>
  </sheetViews>
  <sheetFormatPr defaultColWidth="9.14414414414414" defaultRowHeight="14.25" customHeight="1" outlineLevelCol="5"/>
  <cols>
    <col min="1" max="1" width="31" customWidth="1"/>
    <col min="2" max="2" width="26.018018018018" customWidth="1"/>
    <col min="3" max="3" width="18.7477477477477" customWidth="1"/>
    <col min="4" max="4" width="18.8738738738739" customWidth="1"/>
    <col min="5" max="5" width="26.1261261261261" customWidth="1"/>
    <col min="6" max="6" width="23.3783783783784" customWidth="1"/>
  </cols>
  <sheetData>
    <row r="1" ht="33" customHeight="1" spans="6:6">
      <c r="F1" s="60" t="s">
        <v>289</v>
      </c>
    </row>
    <row r="2" ht="28.5" customHeight="1" spans="1:6">
      <c r="A2" s="26" t="s">
        <v>290</v>
      </c>
      <c r="B2" s="26"/>
      <c r="C2" s="26"/>
      <c r="D2" s="26"/>
      <c r="E2" s="26"/>
      <c r="F2" s="26"/>
    </row>
    <row r="3" ht="42" customHeight="1" spans="1:6">
      <c r="A3" s="109" t="str">
        <f>"单位名称："&amp;"富宁县人民检察院"</f>
        <v>单位名称：富宁县人民检察院</v>
      </c>
      <c r="B3" s="110"/>
      <c r="C3" s="110"/>
      <c r="D3" s="63"/>
      <c r="E3" s="63"/>
      <c r="F3" s="111" t="s">
        <v>2</v>
      </c>
    </row>
    <row r="4" ht="29" customHeight="1" spans="1:6">
      <c r="A4" s="9" t="s">
        <v>126</v>
      </c>
      <c r="B4" s="9" t="s">
        <v>48</v>
      </c>
      <c r="C4" s="9" t="s">
        <v>49</v>
      </c>
      <c r="D4" s="15" t="s">
        <v>291</v>
      </c>
      <c r="E4" s="66"/>
      <c r="F4" s="66"/>
    </row>
    <row r="5" ht="30" customHeight="1" spans="1:6">
      <c r="A5" s="18"/>
      <c r="B5" s="18"/>
      <c r="C5" s="18"/>
      <c r="D5" s="15" t="s">
        <v>30</v>
      </c>
      <c r="E5" s="66" t="s">
        <v>57</v>
      </c>
      <c r="F5" s="66" t="s">
        <v>58</v>
      </c>
    </row>
    <row r="6" ht="33" customHeight="1" spans="1:6">
      <c r="A6" s="66">
        <v>1</v>
      </c>
      <c r="B6" s="66">
        <v>2</v>
      </c>
      <c r="C6" s="66">
        <v>3</v>
      </c>
      <c r="D6" s="66">
        <v>4</v>
      </c>
      <c r="E6" s="66">
        <v>5</v>
      </c>
      <c r="F6" s="66">
        <v>6</v>
      </c>
    </row>
    <row r="7" ht="32" customHeight="1" spans="1:6">
      <c r="A7" s="28"/>
      <c r="B7" s="28"/>
      <c r="C7" s="28"/>
      <c r="D7" s="22"/>
      <c r="E7" s="22"/>
      <c r="F7" s="22"/>
    </row>
    <row r="8" ht="33" customHeight="1" spans="1:6">
      <c r="A8" s="112" t="s">
        <v>92</v>
      </c>
      <c r="B8" s="113"/>
      <c r="C8" s="113" t="s">
        <v>92</v>
      </c>
      <c r="D8" s="22"/>
      <c r="E8" s="22"/>
      <c r="F8" s="22"/>
    </row>
    <row r="9" customHeight="1" spans="1:2">
      <c r="A9" s="32" t="s">
        <v>292</v>
      </c>
      <c r="B9" s="32"/>
    </row>
    <row r="10" customHeight="1" spans="1:2">
      <c r="A10" s="32"/>
      <c r="B10" s="32"/>
    </row>
    <row r="11" customHeight="1" spans="4:4">
      <c r="D11" s="114"/>
    </row>
  </sheetData>
  <mergeCells count="7">
    <mergeCell ref="A2:F2"/>
    <mergeCell ref="D4:F4"/>
    <mergeCell ref="A8:C8"/>
    <mergeCell ref="A4:A5"/>
    <mergeCell ref="B4:B5"/>
    <mergeCell ref="C4:C5"/>
    <mergeCell ref="A9:B10"/>
  </mergeCells>
  <pageMargins left="0.751388888888889" right="0.751388888888889" top="1" bottom="1" header="0.5" footer="0.5"/>
  <pageSetup paperSize="9" scale="90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Q12"/>
  <sheetViews>
    <sheetView showZeros="0" workbookViewId="0">
      <selection activeCell="J24" sqref="J24"/>
    </sheetView>
  </sheetViews>
  <sheetFormatPr defaultColWidth="9.14414414414414" defaultRowHeight="14.25" customHeight="1"/>
  <cols>
    <col min="1" max="1" width="23.3783783783784" customWidth="1"/>
    <col min="2" max="2" width="13.5045045045045" customWidth="1"/>
    <col min="3" max="3" width="23.7477477477477" customWidth="1"/>
    <col min="4" max="4" width="7.71171171171171" customWidth="1"/>
    <col min="5" max="5" width="6.87387387387387" customWidth="1"/>
    <col min="6" max="6" width="11.6216216216216" customWidth="1"/>
    <col min="7" max="8" width="14.7387387387387" customWidth="1"/>
    <col min="9" max="9" width="8.37837837837838" customWidth="1"/>
    <col min="10" max="10" width="8.25225225225225" customWidth="1"/>
    <col min="11" max="11" width="9.62162162162162" customWidth="1"/>
    <col min="12" max="12" width="6.74774774774775" customWidth="1"/>
    <col min="13" max="14" width="8.74774774774775" customWidth="1"/>
    <col min="15" max="15" width="7.74774774774775" customWidth="1"/>
    <col min="16" max="16" width="7.62162162162162" customWidth="1"/>
    <col min="17" max="17" width="7.12612612612613" customWidth="1"/>
  </cols>
  <sheetData>
    <row r="1" ht="21" customHeight="1" spans="15:17">
      <c r="O1" s="58"/>
      <c r="P1" s="58"/>
      <c r="Q1" s="107" t="s">
        <v>293</v>
      </c>
    </row>
    <row r="2" ht="27.75" customHeight="1" spans="1:17">
      <c r="A2" s="61" t="s">
        <v>294</v>
      </c>
      <c r="B2" s="26"/>
      <c r="C2" s="26"/>
      <c r="D2" s="26"/>
      <c r="E2" s="26"/>
      <c r="F2" s="26"/>
      <c r="G2" s="26"/>
      <c r="H2" s="26"/>
      <c r="I2" s="26"/>
      <c r="J2" s="26"/>
      <c r="K2" s="50"/>
      <c r="L2" s="26"/>
      <c r="M2" s="26"/>
      <c r="N2" s="26"/>
      <c r="O2" s="50"/>
      <c r="P2" s="50"/>
      <c r="Q2" s="26"/>
    </row>
    <row r="3" ht="27" customHeight="1" spans="1:17">
      <c r="A3" s="100" t="str">
        <f>"单位名称："&amp;"富宁县人民检察院"</f>
        <v>单位名称：富宁县人民检察院</v>
      </c>
      <c r="B3" s="6"/>
      <c r="C3" s="6"/>
      <c r="D3" s="6"/>
      <c r="E3" s="6"/>
      <c r="F3" s="6"/>
      <c r="G3" s="6"/>
      <c r="H3" s="6"/>
      <c r="I3" s="6"/>
      <c r="J3" s="6"/>
      <c r="O3" s="71"/>
      <c r="P3" s="71"/>
      <c r="Q3" s="108" t="s">
        <v>117</v>
      </c>
    </row>
    <row r="4" ht="25" customHeight="1" spans="1:17">
      <c r="A4" s="9" t="s">
        <v>295</v>
      </c>
      <c r="B4" s="76" t="s">
        <v>296</v>
      </c>
      <c r="C4" s="76" t="s">
        <v>297</v>
      </c>
      <c r="D4" s="76" t="s">
        <v>298</v>
      </c>
      <c r="E4" s="76" t="s">
        <v>299</v>
      </c>
      <c r="F4" s="76" t="s">
        <v>300</v>
      </c>
      <c r="G4" s="77" t="s">
        <v>133</v>
      </c>
      <c r="H4" s="77"/>
      <c r="I4" s="77"/>
      <c r="J4" s="77"/>
      <c r="K4" s="78"/>
      <c r="L4" s="77"/>
      <c r="M4" s="77"/>
      <c r="N4" s="77"/>
      <c r="O4" s="93"/>
      <c r="P4" s="78"/>
      <c r="Q4" s="94"/>
    </row>
    <row r="5" ht="30" customHeight="1" spans="1:17">
      <c r="A5" s="14"/>
      <c r="B5" s="79"/>
      <c r="C5" s="79"/>
      <c r="D5" s="79"/>
      <c r="E5" s="79"/>
      <c r="F5" s="79"/>
      <c r="G5" s="79" t="s">
        <v>30</v>
      </c>
      <c r="H5" s="79" t="s">
        <v>33</v>
      </c>
      <c r="I5" s="79" t="s">
        <v>301</v>
      </c>
      <c r="J5" s="79" t="s">
        <v>302</v>
      </c>
      <c r="K5" s="80" t="s">
        <v>303</v>
      </c>
      <c r="L5" s="95" t="s">
        <v>304</v>
      </c>
      <c r="M5" s="95"/>
      <c r="N5" s="95"/>
      <c r="O5" s="96"/>
      <c r="P5" s="97"/>
      <c r="Q5" s="81"/>
    </row>
    <row r="6" ht="54" customHeight="1" spans="1:17">
      <c r="A6" s="17"/>
      <c r="B6" s="81"/>
      <c r="C6" s="81"/>
      <c r="D6" s="81"/>
      <c r="E6" s="81"/>
      <c r="F6" s="81"/>
      <c r="G6" s="81"/>
      <c r="H6" s="81" t="s">
        <v>32</v>
      </c>
      <c r="I6" s="81"/>
      <c r="J6" s="81"/>
      <c r="K6" s="82"/>
      <c r="L6" s="81" t="s">
        <v>32</v>
      </c>
      <c r="M6" s="81" t="s">
        <v>43</v>
      </c>
      <c r="N6" s="81" t="s">
        <v>140</v>
      </c>
      <c r="O6" s="98" t="s">
        <v>39</v>
      </c>
      <c r="P6" s="82" t="s">
        <v>40</v>
      </c>
      <c r="Q6" s="81" t="s">
        <v>41</v>
      </c>
    </row>
    <row r="7" ht="23" customHeight="1" spans="1:17">
      <c r="A7" s="18">
        <v>1</v>
      </c>
      <c r="B7" s="101">
        <v>2</v>
      </c>
      <c r="C7" s="101">
        <v>3</v>
      </c>
      <c r="D7" s="101">
        <v>4</v>
      </c>
      <c r="E7" s="101">
        <v>5</v>
      </c>
      <c r="F7" s="101">
        <v>6</v>
      </c>
      <c r="G7" s="102">
        <v>7</v>
      </c>
      <c r="H7" s="102">
        <v>8</v>
      </c>
      <c r="I7" s="102">
        <v>9</v>
      </c>
      <c r="J7" s="102">
        <v>10</v>
      </c>
      <c r="K7" s="102">
        <v>11</v>
      </c>
      <c r="L7" s="102">
        <v>12</v>
      </c>
      <c r="M7" s="102">
        <v>13</v>
      </c>
      <c r="N7" s="102">
        <v>14</v>
      </c>
      <c r="O7" s="102">
        <v>15</v>
      </c>
      <c r="P7" s="102">
        <v>16</v>
      </c>
      <c r="Q7" s="102">
        <v>17</v>
      </c>
    </row>
    <row r="8" ht="27" customHeight="1" spans="1:17">
      <c r="A8" s="83" t="s">
        <v>45</v>
      </c>
      <c r="B8" s="84"/>
      <c r="C8" s="84"/>
      <c r="D8" s="84"/>
      <c r="E8" s="103"/>
      <c r="F8" s="22">
        <v>580000</v>
      </c>
      <c r="G8" s="22">
        <v>629000</v>
      </c>
      <c r="H8" s="22">
        <v>629000</v>
      </c>
      <c r="I8" s="22"/>
      <c r="J8" s="22"/>
      <c r="K8" s="22"/>
      <c r="L8" s="22"/>
      <c r="M8" s="22"/>
      <c r="N8" s="22"/>
      <c r="O8" s="22"/>
      <c r="P8" s="22"/>
      <c r="Q8" s="22"/>
    </row>
    <row r="9" ht="27" customHeight="1" spans="1:17">
      <c r="A9" s="104" t="s">
        <v>170</v>
      </c>
      <c r="B9" s="84" t="s">
        <v>305</v>
      </c>
      <c r="C9" s="84" t="s">
        <v>306</v>
      </c>
      <c r="D9" s="105" t="s">
        <v>307</v>
      </c>
      <c r="E9" s="106">
        <v>7</v>
      </c>
      <c r="F9" s="22"/>
      <c r="G9" s="22">
        <v>14000</v>
      </c>
      <c r="H9" s="22">
        <v>14000</v>
      </c>
      <c r="I9" s="22"/>
      <c r="J9" s="22"/>
      <c r="K9" s="22"/>
      <c r="L9" s="22"/>
      <c r="M9" s="22"/>
      <c r="N9" s="22"/>
      <c r="O9" s="22"/>
      <c r="P9" s="22"/>
      <c r="Q9" s="22"/>
    </row>
    <row r="10" ht="27" customHeight="1" spans="1:17">
      <c r="A10" s="104" t="s">
        <v>170</v>
      </c>
      <c r="B10" s="84" t="s">
        <v>308</v>
      </c>
      <c r="C10" s="84" t="s">
        <v>309</v>
      </c>
      <c r="D10" s="105" t="s">
        <v>307</v>
      </c>
      <c r="E10" s="106">
        <v>7</v>
      </c>
      <c r="F10" s="22"/>
      <c r="G10" s="22">
        <v>35000</v>
      </c>
      <c r="H10" s="22">
        <v>35000</v>
      </c>
      <c r="I10" s="22"/>
      <c r="J10" s="22"/>
      <c r="K10" s="22"/>
      <c r="L10" s="22"/>
      <c r="M10" s="22"/>
      <c r="N10" s="22"/>
      <c r="O10" s="22"/>
      <c r="P10" s="22"/>
      <c r="Q10" s="22"/>
    </row>
    <row r="11" ht="27" customHeight="1" spans="1:17">
      <c r="A11" s="104" t="s">
        <v>218</v>
      </c>
      <c r="B11" s="84" t="s">
        <v>310</v>
      </c>
      <c r="C11" s="84" t="s">
        <v>311</v>
      </c>
      <c r="D11" s="105" t="s">
        <v>312</v>
      </c>
      <c r="E11" s="106">
        <v>1</v>
      </c>
      <c r="F11" s="22">
        <v>580000</v>
      </c>
      <c r="G11" s="22">
        <v>580000</v>
      </c>
      <c r="H11" s="22">
        <v>580000</v>
      </c>
      <c r="I11" s="22"/>
      <c r="J11" s="22"/>
      <c r="K11" s="22"/>
      <c r="L11" s="22"/>
      <c r="M11" s="22"/>
      <c r="N11" s="22"/>
      <c r="O11" s="22"/>
      <c r="P11" s="22"/>
      <c r="Q11" s="22"/>
    </row>
    <row r="12" ht="21" customHeight="1" spans="1:17">
      <c r="A12" s="86" t="s">
        <v>92</v>
      </c>
      <c r="B12" s="87"/>
      <c r="C12" s="87"/>
      <c r="D12" s="87"/>
      <c r="E12" s="103"/>
      <c r="F12" s="22">
        <v>580000</v>
      </c>
      <c r="G12" s="22">
        <v>629000</v>
      </c>
      <c r="H12" s="22">
        <v>629000</v>
      </c>
      <c r="I12" s="22"/>
      <c r="J12" s="22"/>
      <c r="K12" s="22"/>
      <c r="L12" s="22"/>
      <c r="M12" s="22"/>
      <c r="N12" s="22"/>
      <c r="O12" s="22"/>
      <c r="P12" s="22"/>
      <c r="Q12" s="22"/>
    </row>
  </sheetData>
  <mergeCells count="16">
    <mergeCell ref="A2:Q2"/>
    <mergeCell ref="A3:F3"/>
    <mergeCell ref="G4:Q4"/>
    <mergeCell ref="L5:Q5"/>
    <mergeCell ref="A12:E12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1388888888889" right="0.161111111111111" top="1" bottom="1" header="0.5" footer="0.5"/>
  <pageSetup paperSize="9" scale="70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N12"/>
  <sheetViews>
    <sheetView showZeros="0" workbookViewId="0">
      <selection activeCell="F28" sqref="F28"/>
    </sheetView>
  </sheetViews>
  <sheetFormatPr defaultColWidth="9.14414414414414" defaultRowHeight="14.25" customHeight="1"/>
  <cols>
    <col min="1" max="2" width="12.8738738738739" customWidth="1"/>
    <col min="3" max="3" width="10.3783783783784" customWidth="1"/>
    <col min="4" max="4" width="10.8738738738739" customWidth="1"/>
    <col min="5" max="5" width="11.2522522522523" customWidth="1"/>
    <col min="6" max="6" width="12.6216216216216" customWidth="1"/>
    <col min="7" max="7" width="10.7477477477477" customWidth="1"/>
    <col min="8" max="8" width="10.3783783783784" customWidth="1"/>
    <col min="9" max="9" width="11.7477477477477" customWidth="1"/>
    <col min="10" max="10" width="13" customWidth="1"/>
    <col min="11" max="11" width="12.7477477477477" customWidth="1"/>
    <col min="12" max="12" width="12.5045045045045" customWidth="1"/>
    <col min="13" max="14" width="16.6036036036036" customWidth="1"/>
  </cols>
  <sheetData>
    <row r="1" ht="30" customHeight="1" spans="1:14">
      <c r="A1" s="65"/>
      <c r="B1" s="65"/>
      <c r="C1" s="65"/>
      <c r="D1" s="65"/>
      <c r="E1" s="65"/>
      <c r="F1" s="65"/>
      <c r="G1" s="65"/>
      <c r="H1" s="73"/>
      <c r="I1" s="65"/>
      <c r="J1" s="65"/>
      <c r="K1" s="65"/>
      <c r="L1" s="58"/>
      <c r="M1" s="89"/>
      <c r="N1" s="90" t="s">
        <v>313</v>
      </c>
    </row>
    <row r="2" ht="27.75" customHeight="1" spans="1:14">
      <c r="A2" s="61" t="s">
        <v>314</v>
      </c>
      <c r="B2" s="74"/>
      <c r="C2" s="74"/>
      <c r="D2" s="74"/>
      <c r="E2" s="74"/>
      <c r="F2" s="74"/>
      <c r="G2" s="74"/>
      <c r="H2" s="75"/>
      <c r="I2" s="74"/>
      <c r="J2" s="74"/>
      <c r="K2" s="74"/>
      <c r="L2" s="50"/>
      <c r="M2" s="75"/>
      <c r="N2" s="74"/>
    </row>
    <row r="3" ht="18.75" customHeight="1" spans="1:14">
      <c r="A3" s="62" t="str">
        <f>"单位名称："&amp;"富宁县人民检察院"</f>
        <v>单位名称：富宁县人民检察院</v>
      </c>
      <c r="B3" s="63"/>
      <c r="C3" s="63"/>
      <c r="D3" s="63"/>
      <c r="E3" s="63"/>
      <c r="F3" s="63"/>
      <c r="G3" s="63"/>
      <c r="H3" s="73"/>
      <c r="I3" s="65"/>
      <c r="J3" s="65"/>
      <c r="K3" s="65"/>
      <c r="L3" s="71"/>
      <c r="M3" s="91"/>
      <c r="N3" s="92" t="s">
        <v>117</v>
      </c>
    </row>
    <row r="4" ht="30" customHeight="1" spans="1:14">
      <c r="A4" s="9" t="s">
        <v>295</v>
      </c>
      <c r="B4" s="76" t="s">
        <v>315</v>
      </c>
      <c r="C4" s="76" t="s">
        <v>316</v>
      </c>
      <c r="D4" s="77" t="s">
        <v>133</v>
      </c>
      <c r="E4" s="77"/>
      <c r="F4" s="77"/>
      <c r="G4" s="77"/>
      <c r="H4" s="78"/>
      <c r="I4" s="77"/>
      <c r="J4" s="77"/>
      <c r="K4" s="77"/>
      <c r="L4" s="93"/>
      <c r="M4" s="78"/>
      <c r="N4" s="94"/>
    </row>
    <row r="5" ht="33" customHeight="1" spans="1:14">
      <c r="A5" s="14"/>
      <c r="B5" s="79"/>
      <c r="C5" s="79"/>
      <c r="D5" s="79" t="s">
        <v>30</v>
      </c>
      <c r="E5" s="79" t="s">
        <v>33</v>
      </c>
      <c r="F5" s="79" t="s">
        <v>301</v>
      </c>
      <c r="G5" s="79" t="s">
        <v>302</v>
      </c>
      <c r="H5" s="80" t="s">
        <v>303</v>
      </c>
      <c r="I5" s="95" t="s">
        <v>304</v>
      </c>
      <c r="J5" s="95"/>
      <c r="K5" s="95"/>
      <c r="L5" s="96"/>
      <c r="M5" s="97"/>
      <c r="N5" s="81"/>
    </row>
    <row r="6" ht="54" customHeight="1" spans="1:14">
      <c r="A6" s="17"/>
      <c r="B6" s="81"/>
      <c r="C6" s="81"/>
      <c r="D6" s="81"/>
      <c r="E6" s="81"/>
      <c r="F6" s="81"/>
      <c r="G6" s="81"/>
      <c r="H6" s="82"/>
      <c r="I6" s="81" t="s">
        <v>32</v>
      </c>
      <c r="J6" s="81" t="s">
        <v>43</v>
      </c>
      <c r="K6" s="81" t="s">
        <v>140</v>
      </c>
      <c r="L6" s="98" t="s">
        <v>39</v>
      </c>
      <c r="M6" s="82" t="s">
        <v>40</v>
      </c>
      <c r="N6" s="81" t="s">
        <v>41</v>
      </c>
    </row>
    <row r="7" ht="30" customHeight="1" spans="1:14">
      <c r="A7" s="17">
        <v>1</v>
      </c>
      <c r="B7" s="81">
        <v>2</v>
      </c>
      <c r="C7" s="81">
        <v>3</v>
      </c>
      <c r="D7" s="82">
        <v>4</v>
      </c>
      <c r="E7" s="82">
        <v>5</v>
      </c>
      <c r="F7" s="82">
        <v>6</v>
      </c>
      <c r="G7" s="82">
        <v>7</v>
      </c>
      <c r="H7" s="82">
        <v>8</v>
      </c>
      <c r="I7" s="82">
        <v>9</v>
      </c>
      <c r="J7" s="82">
        <v>10</v>
      </c>
      <c r="K7" s="82">
        <v>11</v>
      </c>
      <c r="L7" s="82">
        <v>12</v>
      </c>
      <c r="M7" s="82">
        <v>13</v>
      </c>
      <c r="N7" s="82">
        <v>14</v>
      </c>
    </row>
    <row r="8" ht="21" customHeight="1" spans="1:14">
      <c r="A8" s="83"/>
      <c r="B8" s="84"/>
      <c r="C8" s="84"/>
      <c r="D8" s="85"/>
      <c r="E8" s="85"/>
      <c r="F8" s="85"/>
      <c r="G8" s="85"/>
      <c r="H8" s="85"/>
      <c r="I8" s="85"/>
      <c r="J8" s="85"/>
      <c r="K8" s="85"/>
      <c r="L8" s="99"/>
      <c r="M8" s="85"/>
      <c r="N8" s="85"/>
    </row>
    <row r="9" ht="21" customHeight="1" spans="1:14">
      <c r="A9" s="83"/>
      <c r="B9" s="84"/>
      <c r="C9" s="84"/>
      <c r="D9" s="85"/>
      <c r="E9" s="85"/>
      <c r="F9" s="85"/>
      <c r="G9" s="85"/>
      <c r="H9" s="85"/>
      <c r="I9" s="85"/>
      <c r="J9" s="85"/>
      <c r="K9" s="85"/>
      <c r="L9" s="99"/>
      <c r="M9" s="85"/>
      <c r="N9" s="85"/>
    </row>
    <row r="10" ht="21" customHeight="1" spans="1:14">
      <c r="A10" s="86" t="s">
        <v>92</v>
      </c>
      <c r="B10" s="87"/>
      <c r="C10" s="88"/>
      <c r="D10" s="85"/>
      <c r="E10" s="85"/>
      <c r="F10" s="85"/>
      <c r="G10" s="85"/>
      <c r="H10" s="85"/>
      <c r="I10" s="85"/>
      <c r="J10" s="85"/>
      <c r="K10" s="85"/>
      <c r="L10" s="99"/>
      <c r="M10" s="85"/>
      <c r="N10" s="85"/>
    </row>
    <row r="11" customHeight="1" spans="1:2">
      <c r="A11" s="32" t="s">
        <v>292</v>
      </c>
      <c r="B11" s="32"/>
    </row>
    <row r="12" customHeight="1" spans="1:2">
      <c r="A12" s="32"/>
      <c r="B12" s="32"/>
    </row>
  </sheetData>
  <mergeCells count="14">
    <mergeCell ref="A2:N2"/>
    <mergeCell ref="A3:C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  <mergeCell ref="A11:B12"/>
  </mergeCells>
  <pageMargins left="0.751388888888889" right="0.357638888888889" top="1" bottom="1" header="0.5" footer="0.5"/>
  <pageSetup paperSize="9" scale="75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X11"/>
  <sheetViews>
    <sheetView showZeros="0" workbookViewId="0">
      <selection activeCell="C5" sqref="C5"/>
    </sheetView>
  </sheetViews>
  <sheetFormatPr defaultColWidth="9.14414414414414" defaultRowHeight="14.25" customHeight="1"/>
  <cols>
    <col min="1" max="1" width="16.6216216216216" customWidth="1"/>
    <col min="2" max="2" width="10" customWidth="1"/>
    <col min="3" max="3" width="12.7477477477477" customWidth="1"/>
    <col min="4" max="4" width="9.12612612612613" customWidth="1"/>
    <col min="5" max="5" width="7.12612612612613" customWidth="1"/>
    <col min="6" max="6" width="7.87387387387387" customWidth="1"/>
    <col min="7" max="7" width="9.12612612612613" customWidth="1"/>
    <col min="8" max="8" width="8.62162162162162" customWidth="1"/>
    <col min="9" max="9" width="9.5045045045045" customWidth="1"/>
    <col min="10" max="10" width="9" customWidth="1"/>
    <col min="11" max="11" width="8.37837837837838" customWidth="1"/>
    <col min="12" max="12" width="11" customWidth="1"/>
    <col min="13" max="13" width="9" customWidth="1"/>
    <col min="14" max="15" width="9.37837837837838" customWidth="1"/>
    <col min="16" max="16" width="7.74774774774775" customWidth="1"/>
    <col min="17" max="17" width="10.5045045045045" customWidth="1"/>
    <col min="18" max="18" width="8.5045045045045" customWidth="1"/>
    <col min="19" max="19" width="10.3783783783784" customWidth="1"/>
    <col min="20" max="20" width="10.2522522522523" customWidth="1"/>
    <col min="21" max="21" width="9.25225225225225" customWidth="1"/>
    <col min="22" max="22" width="8.12612612612613" customWidth="1"/>
    <col min="23" max="23" width="9.12612612612613" customWidth="1"/>
    <col min="24" max="24" width="9.74774774774775" customWidth="1"/>
  </cols>
  <sheetData>
    <row r="1" ht="25" customHeight="1" spans="4:24">
      <c r="D1" s="60"/>
      <c r="W1" s="58"/>
      <c r="X1" s="58" t="s">
        <v>317</v>
      </c>
    </row>
    <row r="2" ht="27.75" customHeight="1" spans="1:24">
      <c r="A2" s="61" t="s">
        <v>318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ht="18" customHeight="1" spans="1:24">
      <c r="A3" s="62" t="str">
        <f>"单位名称："&amp;"富宁县人民检察院"</f>
        <v>单位名称：富宁县人民检察院</v>
      </c>
      <c r="B3" s="63"/>
      <c r="C3" s="63"/>
      <c r="D3" s="64"/>
      <c r="E3" s="65"/>
      <c r="F3" s="65"/>
      <c r="G3" s="65"/>
      <c r="H3" s="65"/>
      <c r="I3" s="65"/>
      <c r="W3" s="71"/>
      <c r="X3" s="71" t="s">
        <v>117</v>
      </c>
    </row>
    <row r="4" ht="30" customHeight="1" spans="1:24">
      <c r="A4" s="15" t="s">
        <v>319</v>
      </c>
      <c r="B4" s="10" t="s">
        <v>133</v>
      </c>
      <c r="C4" s="11"/>
      <c r="D4" s="11"/>
      <c r="E4" s="66" t="s">
        <v>320</v>
      </c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</row>
    <row r="5" ht="50" customHeight="1" spans="1:24">
      <c r="A5" s="18"/>
      <c r="B5" s="27" t="s">
        <v>30</v>
      </c>
      <c r="C5" s="9" t="s">
        <v>33</v>
      </c>
      <c r="D5" s="67" t="s">
        <v>321</v>
      </c>
      <c r="E5" s="66" t="s">
        <v>322</v>
      </c>
      <c r="F5" s="66" t="s">
        <v>323</v>
      </c>
      <c r="G5" s="66" t="s">
        <v>324</v>
      </c>
      <c r="H5" s="66" t="s">
        <v>325</v>
      </c>
      <c r="I5" s="66" t="s">
        <v>326</v>
      </c>
      <c r="J5" s="66" t="s">
        <v>327</v>
      </c>
      <c r="K5" s="66" t="s">
        <v>328</v>
      </c>
      <c r="L5" s="66" t="s">
        <v>329</v>
      </c>
      <c r="M5" s="66" t="s">
        <v>330</v>
      </c>
      <c r="N5" s="66" t="s">
        <v>331</v>
      </c>
      <c r="O5" s="66" t="s">
        <v>332</v>
      </c>
      <c r="P5" s="66" t="s">
        <v>333</v>
      </c>
      <c r="Q5" s="66" t="s">
        <v>334</v>
      </c>
      <c r="R5" s="66" t="s">
        <v>335</v>
      </c>
      <c r="S5" s="66" t="s">
        <v>336</v>
      </c>
      <c r="T5" s="66" t="s">
        <v>337</v>
      </c>
      <c r="U5" s="66" t="s">
        <v>338</v>
      </c>
      <c r="V5" s="66" t="s">
        <v>339</v>
      </c>
      <c r="W5" s="66" t="s">
        <v>340</v>
      </c>
      <c r="X5" s="51" t="s">
        <v>341</v>
      </c>
    </row>
    <row r="6" ht="19.5" customHeight="1" spans="1:24">
      <c r="A6" s="66">
        <v>1</v>
      </c>
      <c r="B6" s="66">
        <v>2</v>
      </c>
      <c r="C6" s="66">
        <v>3</v>
      </c>
      <c r="D6" s="10">
        <v>4</v>
      </c>
      <c r="E6" s="66">
        <v>5</v>
      </c>
      <c r="F6" s="66">
        <v>6</v>
      </c>
      <c r="G6" s="66">
        <v>7</v>
      </c>
      <c r="H6" s="10">
        <v>8</v>
      </c>
      <c r="I6" s="66">
        <v>9</v>
      </c>
      <c r="J6" s="66">
        <v>10</v>
      </c>
      <c r="K6" s="66">
        <v>11</v>
      </c>
      <c r="L6" s="10">
        <v>12</v>
      </c>
      <c r="M6" s="66">
        <v>13</v>
      </c>
      <c r="N6" s="66">
        <v>14</v>
      </c>
      <c r="O6" s="66">
        <v>15</v>
      </c>
      <c r="P6" s="10">
        <v>16</v>
      </c>
      <c r="Q6" s="66">
        <v>17</v>
      </c>
      <c r="R6" s="66">
        <v>18</v>
      </c>
      <c r="S6" s="66">
        <v>19</v>
      </c>
      <c r="T6" s="10">
        <v>20</v>
      </c>
      <c r="U6" s="10">
        <v>21</v>
      </c>
      <c r="V6" s="10">
        <v>22</v>
      </c>
      <c r="W6" s="66">
        <v>23</v>
      </c>
      <c r="X6" s="66">
        <v>24</v>
      </c>
    </row>
    <row r="7" ht="28.4" customHeight="1" spans="1:24">
      <c r="A7" s="28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72"/>
      <c r="X7" s="22"/>
    </row>
    <row r="8" ht="29.9" customHeight="1" spans="1:24">
      <c r="A8" s="68"/>
      <c r="B8" s="69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72"/>
      <c r="X8" s="22"/>
    </row>
    <row r="9" customHeight="1" spans="1:2">
      <c r="A9" s="32" t="s">
        <v>292</v>
      </c>
      <c r="B9" s="32"/>
    </row>
    <row r="10" customHeight="1" spans="1:2">
      <c r="A10" s="32"/>
      <c r="B10" s="32"/>
    </row>
    <row r="11" customHeight="1" spans="1:2">
      <c r="A11" s="70"/>
      <c r="B11" s="70"/>
    </row>
  </sheetData>
  <mergeCells count="6">
    <mergeCell ref="A2:X2"/>
    <mergeCell ref="A3:I3"/>
    <mergeCell ref="B4:D4"/>
    <mergeCell ref="E4:X4"/>
    <mergeCell ref="A4:A5"/>
    <mergeCell ref="A9:B10"/>
  </mergeCells>
  <pageMargins left="0.357638888888889" right="0" top="1" bottom="1" header="0.5" footer="0.5"/>
  <pageSetup paperSize="9" scale="60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9"/>
  <sheetViews>
    <sheetView showZeros="0" workbookViewId="0">
      <selection activeCell="G33" sqref="G33"/>
    </sheetView>
  </sheetViews>
  <sheetFormatPr defaultColWidth="9.14414414414414" defaultRowHeight="12" customHeight="1"/>
  <cols>
    <col min="1" max="1" width="21.8738738738739" customWidth="1"/>
    <col min="2" max="2" width="20.7477477477477" customWidth="1"/>
    <col min="3" max="3" width="13.2522522522523" customWidth="1"/>
    <col min="4" max="4" width="11.7477477477477" customWidth="1"/>
    <col min="5" max="5" width="17" customWidth="1"/>
    <col min="6" max="6" width="11.2792792792793" customWidth="1"/>
    <col min="7" max="7" width="14.8828828828829" customWidth="1"/>
    <col min="8" max="8" width="10.8828828828829" customWidth="1"/>
    <col min="9" max="9" width="13.4234234234234" customWidth="1"/>
    <col min="10" max="10" width="17" customWidth="1"/>
  </cols>
  <sheetData>
    <row r="1" ht="34" customHeight="1" spans="10:10">
      <c r="J1" s="58" t="s">
        <v>342</v>
      </c>
    </row>
    <row r="2" ht="28.5" customHeight="1" spans="1:10">
      <c r="A2" s="49" t="s">
        <v>343</v>
      </c>
      <c r="B2" s="26"/>
      <c r="C2" s="26"/>
      <c r="D2" s="26"/>
      <c r="E2" s="26"/>
      <c r="F2" s="50"/>
      <c r="G2" s="26"/>
      <c r="H2" s="50"/>
      <c r="I2" s="50"/>
      <c r="J2" s="26"/>
    </row>
    <row r="3" ht="24" customHeight="1" spans="1:1">
      <c r="A3" s="4" t="str">
        <f>"单位名称："&amp;"富宁县人民检察院"</f>
        <v>单位名称：富宁县人民检察院</v>
      </c>
    </row>
    <row r="4" ht="44.25" customHeight="1" spans="1:10">
      <c r="A4" s="51" t="s">
        <v>222</v>
      </c>
      <c r="B4" s="51" t="s">
        <v>223</v>
      </c>
      <c r="C4" s="51" t="s">
        <v>224</v>
      </c>
      <c r="D4" s="51" t="s">
        <v>225</v>
      </c>
      <c r="E4" s="51" t="s">
        <v>226</v>
      </c>
      <c r="F4" s="52" t="s">
        <v>227</v>
      </c>
      <c r="G4" s="51" t="s">
        <v>228</v>
      </c>
      <c r="H4" s="52" t="s">
        <v>229</v>
      </c>
      <c r="I4" s="52" t="s">
        <v>230</v>
      </c>
      <c r="J4" s="51" t="s">
        <v>231</v>
      </c>
    </row>
    <row r="5" ht="29" customHeight="1" spans="1:10">
      <c r="A5" s="51">
        <v>1</v>
      </c>
      <c r="B5" s="51">
        <v>2</v>
      </c>
      <c r="C5" s="51">
        <v>3</v>
      </c>
      <c r="D5" s="51">
        <v>4</v>
      </c>
      <c r="E5" s="51">
        <v>5</v>
      </c>
      <c r="F5" s="52">
        <v>6</v>
      </c>
      <c r="G5" s="51">
        <v>7</v>
      </c>
      <c r="H5" s="52">
        <v>8</v>
      </c>
      <c r="I5" s="52">
        <v>9</v>
      </c>
      <c r="J5" s="51">
        <v>10</v>
      </c>
    </row>
    <row r="6" ht="39" customHeight="1" spans="1:10">
      <c r="A6" s="53"/>
      <c r="B6" s="54"/>
      <c r="C6" s="54"/>
      <c r="D6" s="54"/>
      <c r="E6" s="55"/>
      <c r="F6" s="56"/>
      <c r="G6" s="55"/>
      <c r="H6" s="56"/>
      <c r="I6" s="56"/>
      <c r="J6" s="55"/>
    </row>
    <row r="7" ht="60.8" customHeight="1" spans="1:10">
      <c r="A7" s="53"/>
      <c r="B7" s="57"/>
      <c r="C7" s="57"/>
      <c r="D7" s="57"/>
      <c r="E7" s="53"/>
      <c r="F7" s="57"/>
      <c r="G7" s="53"/>
      <c r="H7" s="57"/>
      <c r="I7" s="57"/>
      <c r="J7" s="59"/>
    </row>
    <row r="8" customHeight="1" spans="1:2">
      <c r="A8" s="32" t="s">
        <v>292</v>
      </c>
      <c r="B8" s="32"/>
    </row>
    <row r="9" customHeight="1" spans="1:2">
      <c r="A9" s="32"/>
      <c r="B9" s="32"/>
    </row>
  </sheetData>
  <mergeCells count="3">
    <mergeCell ref="A2:J2"/>
    <mergeCell ref="A3:H3"/>
    <mergeCell ref="A8:B9"/>
  </mergeCells>
  <pageMargins left="0.751388888888889" right="0.554861111111111" top="1" bottom="1" header="0.5" footer="0.5"/>
  <pageSetup paperSize="9" scale="85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H10"/>
  <sheetViews>
    <sheetView showZeros="0" workbookViewId="0">
      <selection activeCell="D23" sqref="D23"/>
    </sheetView>
  </sheetViews>
  <sheetFormatPr defaultColWidth="8.84684684684685" defaultRowHeight="15" customHeight="1" outlineLevelCol="7"/>
  <cols>
    <col min="1" max="1" width="26.5045045045045" customWidth="1"/>
    <col min="2" max="2" width="19.7387387387387" customWidth="1"/>
    <col min="3" max="3" width="20.6216216216216" customWidth="1"/>
    <col min="4" max="4" width="18" customWidth="1"/>
    <col min="5" max="5" width="14.4504504504505" customWidth="1"/>
    <col min="6" max="6" width="12.2522522522523" customWidth="1"/>
    <col min="7" max="7" width="17.3153153153153" customWidth="1"/>
    <col min="8" max="8" width="15.6216216216216" customWidth="1"/>
  </cols>
  <sheetData>
    <row r="1" ht="32" customHeight="1" spans="1:8">
      <c r="A1" s="34"/>
      <c r="B1" s="34"/>
      <c r="C1" s="34"/>
      <c r="D1" s="34"/>
      <c r="E1" s="34"/>
      <c r="F1" s="34"/>
      <c r="G1" s="34"/>
      <c r="H1" s="35" t="s">
        <v>344</v>
      </c>
    </row>
    <row r="2" ht="30.65" customHeight="1" spans="1:8">
      <c r="A2" s="36" t="s">
        <v>345</v>
      </c>
      <c r="B2" s="36"/>
      <c r="C2" s="36"/>
      <c r="D2" s="36"/>
      <c r="E2" s="36"/>
      <c r="F2" s="36"/>
      <c r="G2" s="36"/>
      <c r="H2" s="36"/>
    </row>
    <row r="3" ht="18.75" customHeight="1" spans="1:8">
      <c r="A3" s="34" t="str">
        <f>"单位名称："&amp;"富宁县人民检察院"</f>
        <v>单位名称：富宁县人民检察院</v>
      </c>
      <c r="B3" s="34"/>
      <c r="C3" s="34"/>
      <c r="D3" s="34"/>
      <c r="E3" s="34"/>
      <c r="F3" s="34"/>
      <c r="G3" s="34"/>
      <c r="H3" s="34"/>
    </row>
    <row r="4" ht="29" customHeight="1" spans="1:8">
      <c r="A4" s="37" t="s">
        <v>126</v>
      </c>
      <c r="B4" s="37" t="s">
        <v>346</v>
      </c>
      <c r="C4" s="37" t="s">
        <v>347</v>
      </c>
      <c r="D4" s="37" t="s">
        <v>348</v>
      </c>
      <c r="E4" s="37" t="s">
        <v>349</v>
      </c>
      <c r="F4" s="37" t="s">
        <v>350</v>
      </c>
      <c r="G4" s="37"/>
      <c r="H4" s="37"/>
    </row>
    <row r="5" ht="18.75" customHeight="1" spans="1:8">
      <c r="A5" s="37"/>
      <c r="B5" s="37"/>
      <c r="C5" s="37"/>
      <c r="D5" s="37"/>
      <c r="E5" s="37"/>
      <c r="F5" s="37" t="s">
        <v>299</v>
      </c>
      <c r="G5" s="37" t="s">
        <v>351</v>
      </c>
      <c r="H5" s="37" t="s">
        <v>352</v>
      </c>
    </row>
    <row r="6" ht="35" customHeight="1" spans="1:8">
      <c r="A6" s="38" t="s">
        <v>109</v>
      </c>
      <c r="B6" s="38" t="s">
        <v>110</v>
      </c>
      <c r="C6" s="38" t="s">
        <v>111</v>
      </c>
      <c r="D6" s="38" t="s">
        <v>112</v>
      </c>
      <c r="E6" s="38" t="s">
        <v>113</v>
      </c>
      <c r="F6" s="38" t="s">
        <v>114</v>
      </c>
      <c r="G6" s="38" t="s">
        <v>353</v>
      </c>
      <c r="H6" s="38" t="s">
        <v>354</v>
      </c>
    </row>
    <row r="7" ht="29.9" customHeight="1" spans="1:8">
      <c r="A7" s="39"/>
      <c r="B7" s="39"/>
      <c r="C7" s="39"/>
      <c r="D7" s="39"/>
      <c r="E7" s="37"/>
      <c r="F7" s="40"/>
      <c r="G7" s="41"/>
      <c r="H7" s="41"/>
    </row>
    <row r="8" ht="27" customHeight="1" spans="1:8">
      <c r="A8" s="42" t="s">
        <v>30</v>
      </c>
      <c r="B8" s="42"/>
      <c r="C8" s="42"/>
      <c r="D8" s="42"/>
      <c r="E8" s="42"/>
      <c r="F8" s="43"/>
      <c r="G8" s="44"/>
      <c r="H8" s="45"/>
    </row>
    <row r="9" ht="35" customHeight="1" spans="1:8">
      <c r="A9" s="46" t="s">
        <v>355</v>
      </c>
      <c r="B9" s="46"/>
      <c r="C9" s="46"/>
      <c r="D9" s="46"/>
      <c r="E9" s="46"/>
      <c r="F9" s="47"/>
      <c r="G9" s="48"/>
      <c r="H9" s="48"/>
    </row>
    <row r="10" ht="35" customHeight="1" spans="1:8">
      <c r="A10" s="46" t="s">
        <v>292</v>
      </c>
      <c r="B10" s="46"/>
      <c r="C10" s="46"/>
      <c r="D10" s="46"/>
      <c r="E10" s="46"/>
      <c r="F10" s="47"/>
      <c r="G10" s="48"/>
      <c r="H10" s="48"/>
    </row>
  </sheetData>
  <mergeCells count="10">
    <mergeCell ref="A2:H2"/>
    <mergeCell ref="F4:H4"/>
    <mergeCell ref="A8:E8"/>
    <mergeCell ref="A9:H9"/>
    <mergeCell ref="A10:H10"/>
    <mergeCell ref="A4:A5"/>
    <mergeCell ref="B4:B5"/>
    <mergeCell ref="C4:C5"/>
    <mergeCell ref="D4:D5"/>
    <mergeCell ref="E4:E5"/>
  </mergeCells>
  <pageMargins left="0.751388888888889" right="0.161111111111111" top="1" bottom="1" header="0.5" footer="0.5"/>
  <pageSetup paperSize="9" scale="85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K12"/>
  <sheetViews>
    <sheetView showZeros="0" workbookViewId="0">
      <selection activeCell="I27" sqref="I27"/>
    </sheetView>
  </sheetViews>
  <sheetFormatPr defaultColWidth="9.14414414414414" defaultRowHeight="14.25" customHeight="1"/>
  <cols>
    <col min="1" max="1" width="16.3153153153153" customWidth="1"/>
    <col min="2" max="2" width="19.6216216216216" customWidth="1"/>
    <col min="3" max="3" width="16.5045045045045" customWidth="1"/>
    <col min="4" max="4" width="14.5045045045045" customWidth="1"/>
    <col min="5" max="5" width="15.7477477477477" customWidth="1"/>
    <col min="6" max="6" width="15" customWidth="1"/>
    <col min="7" max="7" width="14.5045045045045" customWidth="1"/>
    <col min="8" max="8" width="15.4234234234234" customWidth="1"/>
    <col min="9" max="9" width="16.3783783783784" customWidth="1"/>
    <col min="10" max="11" width="19.6036036036036" customWidth="1"/>
  </cols>
  <sheetData>
    <row r="1" ht="36" customHeight="1" spans="4:11">
      <c r="D1" s="1"/>
      <c r="E1" s="1"/>
      <c r="F1" s="1"/>
      <c r="G1" s="1"/>
      <c r="K1" s="2" t="s">
        <v>356</v>
      </c>
    </row>
    <row r="2" ht="27.75" customHeight="1" spans="1:11">
      <c r="A2" s="26" t="s">
        <v>357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ht="33" customHeight="1" spans="1:11">
      <c r="A3" s="4" t="str">
        <f>"单位名称："&amp;"富宁县人民检察院"</f>
        <v>单位名称：富宁县人民检察院</v>
      </c>
      <c r="B3" s="5"/>
      <c r="C3" s="5"/>
      <c r="D3" s="5"/>
      <c r="E3" s="5"/>
      <c r="F3" s="5"/>
      <c r="G3" s="5"/>
      <c r="H3" s="6"/>
      <c r="I3" s="6"/>
      <c r="J3" s="6"/>
      <c r="K3" s="7" t="s">
        <v>117</v>
      </c>
    </row>
    <row r="4" ht="21.75" customHeight="1" spans="1:11">
      <c r="A4" s="8" t="s">
        <v>206</v>
      </c>
      <c r="B4" s="8" t="s">
        <v>128</v>
      </c>
      <c r="C4" s="8" t="s">
        <v>207</v>
      </c>
      <c r="D4" s="9" t="s">
        <v>129</v>
      </c>
      <c r="E4" s="9" t="s">
        <v>130</v>
      </c>
      <c r="F4" s="9" t="s">
        <v>131</v>
      </c>
      <c r="G4" s="9" t="s">
        <v>132</v>
      </c>
      <c r="H4" s="15" t="s">
        <v>30</v>
      </c>
      <c r="I4" s="10" t="s">
        <v>358</v>
      </c>
      <c r="J4" s="11"/>
      <c r="K4" s="12"/>
    </row>
    <row r="5" ht="21.75" customHeight="1" spans="1:11">
      <c r="A5" s="13"/>
      <c r="B5" s="13"/>
      <c r="C5" s="13"/>
      <c r="D5" s="14"/>
      <c r="E5" s="14"/>
      <c r="F5" s="14"/>
      <c r="G5" s="14"/>
      <c r="H5" s="27"/>
      <c r="I5" s="9" t="s">
        <v>33</v>
      </c>
      <c r="J5" s="9" t="s">
        <v>34</v>
      </c>
      <c r="K5" s="9" t="s">
        <v>35</v>
      </c>
    </row>
    <row r="6" ht="40.5" customHeight="1" spans="1:11">
      <c r="A6" s="16"/>
      <c r="B6" s="16"/>
      <c r="C6" s="16"/>
      <c r="D6" s="17"/>
      <c r="E6" s="17"/>
      <c r="F6" s="17"/>
      <c r="G6" s="17"/>
      <c r="H6" s="18"/>
      <c r="I6" s="17" t="s">
        <v>32</v>
      </c>
      <c r="J6" s="17"/>
      <c r="K6" s="17"/>
    </row>
    <row r="7" ht="30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33">
        <v>10</v>
      </c>
      <c r="K7" s="33">
        <v>11</v>
      </c>
    </row>
    <row r="8" ht="30.65" customHeight="1" spans="1:11">
      <c r="A8" s="28"/>
      <c r="B8" s="20"/>
      <c r="C8" s="28"/>
      <c r="D8" s="28"/>
      <c r="E8" s="28"/>
      <c r="F8" s="28"/>
      <c r="G8" s="28"/>
      <c r="H8" s="22"/>
      <c r="I8" s="22"/>
      <c r="J8" s="22"/>
      <c r="K8" s="22"/>
    </row>
    <row r="9" ht="30.65" customHeight="1" spans="1:11">
      <c r="A9" s="20"/>
      <c r="B9" s="20"/>
      <c r="C9" s="20"/>
      <c r="D9" s="20"/>
      <c r="E9" s="20"/>
      <c r="F9" s="20"/>
      <c r="G9" s="20"/>
      <c r="H9" s="22"/>
      <c r="I9" s="22"/>
      <c r="J9" s="22"/>
      <c r="K9" s="22"/>
    </row>
    <row r="10" ht="30" customHeight="1" spans="1:11">
      <c r="A10" s="29" t="s">
        <v>92</v>
      </c>
      <c r="B10" s="30"/>
      <c r="C10" s="30"/>
      <c r="D10" s="30"/>
      <c r="E10" s="30"/>
      <c r="F10" s="30"/>
      <c r="G10" s="31"/>
      <c r="H10" s="22"/>
      <c r="I10" s="22"/>
      <c r="J10" s="22"/>
      <c r="K10" s="22"/>
    </row>
    <row r="11" customHeight="1" spans="1:2">
      <c r="A11" s="32" t="s">
        <v>292</v>
      </c>
      <c r="B11" s="32"/>
    </row>
    <row r="12" customHeight="1" spans="1:2">
      <c r="A12" s="32"/>
      <c r="B12" s="32"/>
    </row>
  </sheetData>
  <mergeCells count="16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A11:B12"/>
  </mergeCells>
  <pageMargins left="0.751388888888889" right="0.357638888888889" top="1" bottom="1" header="0.5" footer="0.5"/>
  <pageSetup paperSize="9" scale="75" orientation="landscape" horizontalDpi="600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10"/>
  <sheetViews>
    <sheetView showZeros="0" tabSelected="1" workbookViewId="0">
      <selection activeCell="D20" sqref="D20"/>
    </sheetView>
  </sheetViews>
  <sheetFormatPr defaultColWidth="9.14414414414414" defaultRowHeight="14.25" customHeight="1" outlineLevelCol="6"/>
  <cols>
    <col min="1" max="1" width="20.8738738738739" customWidth="1"/>
    <col min="2" max="2" width="22.3963963963964" customWidth="1"/>
    <col min="3" max="3" width="24" customWidth="1"/>
    <col min="4" max="4" width="17.036036036036" customWidth="1"/>
    <col min="5" max="5" width="22.2522522522523" customWidth="1"/>
    <col min="6" max="6" width="19.8738738738739" customWidth="1"/>
    <col min="7" max="7" width="22.2522522522523" customWidth="1"/>
  </cols>
  <sheetData>
    <row r="1" ht="30" customHeight="1" spans="4:7">
      <c r="D1" s="1"/>
      <c r="G1" s="2" t="s">
        <v>359</v>
      </c>
    </row>
    <row r="2" ht="27.75" customHeight="1" spans="1:7">
      <c r="A2" s="3" t="s">
        <v>360</v>
      </c>
      <c r="B2" s="3"/>
      <c r="C2" s="3"/>
      <c r="D2" s="3"/>
      <c r="E2" s="3"/>
      <c r="F2" s="3"/>
      <c r="G2" s="3"/>
    </row>
    <row r="3" ht="44" customHeight="1" spans="1:7">
      <c r="A3" s="4" t="str">
        <f>"单位名称："&amp;"富宁县人民检察院"</f>
        <v>单位名称：富宁县人民检察院</v>
      </c>
      <c r="B3" s="5"/>
      <c r="C3" s="5"/>
      <c r="D3" s="5"/>
      <c r="E3" s="6"/>
      <c r="F3" s="6"/>
      <c r="G3" s="7" t="s">
        <v>117</v>
      </c>
    </row>
    <row r="4" ht="21.75" customHeight="1" spans="1:7">
      <c r="A4" s="8" t="s">
        <v>207</v>
      </c>
      <c r="B4" s="8" t="s">
        <v>206</v>
      </c>
      <c r="C4" s="8" t="s">
        <v>128</v>
      </c>
      <c r="D4" s="9" t="s">
        <v>361</v>
      </c>
      <c r="E4" s="10" t="s">
        <v>33</v>
      </c>
      <c r="F4" s="11"/>
      <c r="G4" s="12"/>
    </row>
    <row r="5" ht="21.75" customHeight="1" spans="1:7">
      <c r="A5" s="13"/>
      <c r="B5" s="13"/>
      <c r="C5" s="13"/>
      <c r="D5" s="14"/>
      <c r="E5" s="15" t="s">
        <v>362</v>
      </c>
      <c r="F5" s="9" t="s">
        <v>363</v>
      </c>
      <c r="G5" s="9" t="s">
        <v>364</v>
      </c>
    </row>
    <row r="6" ht="40.5" customHeight="1" spans="1:7">
      <c r="A6" s="16"/>
      <c r="B6" s="16"/>
      <c r="C6" s="16"/>
      <c r="D6" s="17"/>
      <c r="E6" s="18"/>
      <c r="F6" s="17" t="s">
        <v>32</v>
      </c>
      <c r="G6" s="17"/>
    </row>
    <row r="7" ht="32" customHeight="1" spans="1:7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</row>
    <row r="8" ht="39" customHeight="1" spans="1:7">
      <c r="A8" s="20" t="s">
        <v>45</v>
      </c>
      <c r="B8" s="21"/>
      <c r="C8" s="21"/>
      <c r="D8" s="20"/>
      <c r="E8" s="22">
        <v>580000</v>
      </c>
      <c r="F8" s="22">
        <v>580000</v>
      </c>
      <c r="G8" s="22">
        <v>580000</v>
      </c>
    </row>
    <row r="9" ht="29.9" customHeight="1" spans="1:7">
      <c r="A9" s="20"/>
      <c r="B9" s="20" t="s">
        <v>365</v>
      </c>
      <c r="C9" s="20" t="s">
        <v>218</v>
      </c>
      <c r="D9" s="20" t="s">
        <v>366</v>
      </c>
      <c r="E9" s="22">
        <v>580000</v>
      </c>
      <c r="F9" s="22">
        <v>580000</v>
      </c>
      <c r="G9" s="22">
        <v>580000</v>
      </c>
    </row>
    <row r="10" ht="29" customHeight="1" spans="1:7">
      <c r="A10" s="23" t="s">
        <v>30</v>
      </c>
      <c r="B10" s="24" t="s">
        <v>367</v>
      </c>
      <c r="C10" s="24"/>
      <c r="D10" s="25"/>
      <c r="E10" s="22">
        <v>580000</v>
      </c>
      <c r="F10" s="22">
        <v>580000</v>
      </c>
      <c r="G10" s="22">
        <v>580000</v>
      </c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ageMargins left="0.751388888888889" right="0.751388888888889" top="1" bottom="1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部门政府性基金预算表06</vt:lpstr>
      <vt:lpstr>部门政府采购预算表07</vt:lpstr>
      <vt:lpstr>部门政府购买服务预算表08</vt:lpstr>
      <vt:lpstr>省对下转移支付预算表09-1</vt:lpstr>
      <vt:lpstr>省对下转移支付绩效目标表09-2</vt:lpstr>
      <vt:lpstr>新增资产配置表10</vt:lpstr>
      <vt:lpstr>中央转移支付补助项目支出预算表11</vt:lpstr>
      <vt:lpstr>部门项目支出中期规划预算表12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花开花落</cp:lastModifiedBy>
  <dcterms:created xsi:type="dcterms:W3CDTF">2026-02-09T02:28:00Z</dcterms:created>
  <dcterms:modified xsi:type="dcterms:W3CDTF">2026-02-12T09:08:10Z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9F678133EC5745D781E2FA8A8DB950B9_13</vt:lpwstr>
  </property>
  <property fmtid="{D5CDD505-2E9C-101B-9397-08002B2CF9AE}" pid="3" name="KSOProductBuildVer">
    <vt:lpwstr>2052-11.1.0.10700</vt:lpwstr>
  </property>
</Properties>
</file>